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akano/Library/CloudStorage/GoogleDrive-takakuwan@gmail.com/マイドライブ/発表資料・原稿等/2023_デジタル報告6/"/>
    </mc:Choice>
  </mc:AlternateContent>
  <xr:revisionPtr revIDLastSave="0" documentId="13_ncr:1_{AA48E96B-0E33-3D40-8762-CE00D8935635}" xr6:coauthVersionLast="47" xr6:coauthVersionMax="47" xr10:uidLastSave="{00000000-0000-0000-0000-000000000000}"/>
  <bookViews>
    <workbookView xWindow="11500" yWindow="3180" windowWidth="28820" windowHeight="22120" xr2:uid="{D321A8D8-1CFC-4DFF-9161-24AA233A0388}"/>
  </bookViews>
  <sheets>
    <sheet name="座標値toグリッド" sheetId="1" r:id="rId1"/>
    <sheet name="グリッドto座標値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1" l="1"/>
  <c r="D3" i="1"/>
  <c r="E3" i="1"/>
  <c r="F3" i="1"/>
  <c r="G3" i="1"/>
  <c r="D4" i="1"/>
  <c r="E4" i="1"/>
  <c r="F4" i="1"/>
  <c r="G4" i="1"/>
  <c r="D5" i="1"/>
  <c r="E5" i="1"/>
  <c r="F5" i="1"/>
  <c r="G5" i="1"/>
  <c r="D6" i="1"/>
  <c r="E6" i="1"/>
  <c r="F6" i="1"/>
  <c r="G6" i="1"/>
  <c r="D7" i="1"/>
  <c r="E7" i="1"/>
  <c r="F7" i="1"/>
  <c r="G7" i="1"/>
  <c r="D8" i="1"/>
  <c r="E8" i="1"/>
  <c r="F8" i="1"/>
  <c r="G8" i="1"/>
  <c r="D9" i="1"/>
  <c r="E9" i="1"/>
  <c r="F9" i="1"/>
  <c r="G9" i="1"/>
  <c r="D10" i="1"/>
  <c r="E10" i="1"/>
  <c r="F10" i="1"/>
  <c r="G10" i="1"/>
  <c r="D11" i="1"/>
  <c r="E11" i="1"/>
  <c r="F11" i="1"/>
  <c r="G11" i="1"/>
  <c r="G2" i="1"/>
  <c r="B2" i="2"/>
  <c r="C2" i="2"/>
  <c r="F2" i="1"/>
  <c r="D2" i="1"/>
  <c r="C2" i="1" l="1"/>
</calcChain>
</file>

<file path=xl/sharedStrings.xml><?xml version="1.0" encoding="utf-8"?>
<sst xmlns="http://schemas.openxmlformats.org/spreadsheetml/2006/main" count="11" uniqueCount="9">
  <si>
    <t>X座標</t>
    <rPh sb="1" eb="3">
      <t>ザヒョウ</t>
    </rPh>
    <phoneticPr fontId="1"/>
  </si>
  <si>
    <t>Y座標</t>
    <rPh sb="1" eb="3">
      <t>ザヒョウ</t>
    </rPh>
    <phoneticPr fontId="1"/>
  </si>
  <si>
    <t>グリッド名</t>
    <rPh sb="4" eb="5">
      <t>メイ</t>
    </rPh>
    <phoneticPr fontId="1"/>
  </si>
  <si>
    <t>大グリッド</t>
    <rPh sb="0" eb="1">
      <t>ダイ</t>
    </rPh>
    <phoneticPr fontId="1"/>
  </si>
  <si>
    <t>中グリッド</t>
    <rPh sb="0" eb="1">
      <t>チュウ</t>
    </rPh>
    <phoneticPr fontId="1"/>
  </si>
  <si>
    <t>小グリッド</t>
    <rPh sb="0" eb="1">
      <t>ショウ</t>
    </rPh>
    <phoneticPr fontId="1"/>
  </si>
  <si>
    <t>補助グリッド</t>
    <rPh sb="0" eb="2">
      <t>ホジョグリッデ</t>
    </rPh>
    <phoneticPr fontId="1"/>
  </si>
  <si>
    <t>グリッド名</t>
    <phoneticPr fontId="1"/>
  </si>
  <si>
    <t>AA0000-0000-4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</si>
</sst>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EE430-ACEF-4575-8E33-61330A303073}">
  <dimension ref="A1:G11"/>
  <sheetViews>
    <sheetView tabSelected="1" workbookViewId="0">
      <selection activeCell="E3" sqref="E3"/>
    </sheetView>
  </sheetViews>
  <sheetFormatPr baseColWidth="10" defaultColWidth="8.83203125" defaultRowHeight="18"/>
  <cols>
    <col min="1" max="2" width="9.33203125" customWidth="1"/>
    <col min="3" max="3" width="14.83203125" bestFit="1" customWidth="1"/>
    <col min="4" max="6" width="10.33203125" bestFit="1" customWidth="1"/>
    <col min="7" max="7" width="12.33203125" bestFit="1" customWidth="1"/>
  </cols>
  <sheetData>
    <row r="1" spans="1:7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>
      <c r="A2">
        <v>-260000</v>
      </c>
      <c r="B2">
        <v>-120000</v>
      </c>
      <c r="C2" t="str">
        <f>IF(A2="","",D2&amp;E2&amp;"-"&amp;F2&amp;IF(G2="","","-"&amp;G2))</f>
        <v>AA0000-0000-1</v>
      </c>
      <c r="D2" t="str">
        <f>CHAR(ROUNDDOWN((A2-(-260000))/40000,0)+65)&amp;CHAR(ROUNDDOWN((B2-(-120000))/40000,0)+65)</f>
        <v>AA</v>
      </c>
      <c r="E2" t="str">
        <f t="shared" ref="E2:E11" si="0">RIGHT(ROUNDDOWN((A2-(-260000))/400,0)+100,2)&amp;RIGHT(ROUNDDOWN((B2-(-120000))/400,0)+100,2)</f>
        <v>0000</v>
      </c>
      <c r="F2" t="str">
        <f>RIGHT(ROUNDDOWN((A2-(-260000))/4,0)+100,2)&amp;RIGHT(ROUNDDOWN((B2-(-120000))/4,0)+100,2)</f>
        <v>0000</v>
      </c>
      <c r="G2">
        <f t="shared" ref="G2" si="1">INT(MOD(A2/4,1)*2)*2+1+INT(MOD(B2/4,1)*2)</f>
        <v>1</v>
      </c>
    </row>
    <row r="3" spans="1:7">
      <c r="D3" t="str">
        <f t="shared" ref="D3:D11" si="2">CHAR(ROUNDDOWN((A3-(-260000))/40000,0)+65)&amp;CHAR(ROUNDDOWN((B3-(-120000))/40000,0)+65)</f>
        <v>GD</v>
      </c>
      <c r="E3" t="str">
        <f t="shared" si="0"/>
        <v>5000</v>
      </c>
      <c r="F3" t="str">
        <f t="shared" ref="F3:F11" si="3">RIGHT(ROUNDDOWN((A3-(-260000))/4,0)+100,2)&amp;RIGHT(ROUNDDOWN((B3-(-120000))/4,0)+100,2)</f>
        <v>0000</v>
      </c>
      <c r="G3">
        <f t="shared" ref="G3:G11" si="4">INT(MOD(A3/4,1)*2)*2+1+INT(MOD(B3/4,1)*2)</f>
        <v>1</v>
      </c>
    </row>
    <row r="4" spans="1:7">
      <c r="D4" t="str">
        <f t="shared" si="2"/>
        <v>GD</v>
      </c>
      <c r="E4" t="str">
        <f t="shared" si="0"/>
        <v>5000</v>
      </c>
      <c r="F4" t="str">
        <f t="shared" si="3"/>
        <v>0000</v>
      </c>
      <c r="G4">
        <f t="shared" si="4"/>
        <v>1</v>
      </c>
    </row>
    <row r="5" spans="1:7">
      <c r="D5" t="str">
        <f t="shared" si="2"/>
        <v>GD</v>
      </c>
      <c r="E5" t="str">
        <f t="shared" si="0"/>
        <v>5000</v>
      </c>
      <c r="F5" t="str">
        <f t="shared" si="3"/>
        <v>0000</v>
      </c>
      <c r="G5">
        <f t="shared" si="4"/>
        <v>1</v>
      </c>
    </row>
    <row r="6" spans="1:7">
      <c r="D6" t="str">
        <f t="shared" si="2"/>
        <v>GD</v>
      </c>
      <c r="E6" t="str">
        <f t="shared" si="0"/>
        <v>5000</v>
      </c>
      <c r="F6" t="str">
        <f t="shared" si="3"/>
        <v>0000</v>
      </c>
      <c r="G6">
        <f t="shared" si="4"/>
        <v>1</v>
      </c>
    </row>
    <row r="7" spans="1:7">
      <c r="D7" t="str">
        <f t="shared" si="2"/>
        <v>GD</v>
      </c>
      <c r="E7" t="str">
        <f t="shared" si="0"/>
        <v>5000</v>
      </c>
      <c r="F7" t="str">
        <f t="shared" si="3"/>
        <v>0000</v>
      </c>
      <c r="G7">
        <f t="shared" si="4"/>
        <v>1</v>
      </c>
    </row>
    <row r="8" spans="1:7">
      <c r="D8" t="str">
        <f t="shared" si="2"/>
        <v>GD</v>
      </c>
      <c r="E8" t="str">
        <f t="shared" si="0"/>
        <v>5000</v>
      </c>
      <c r="F8" t="str">
        <f t="shared" si="3"/>
        <v>0000</v>
      </c>
      <c r="G8">
        <f t="shared" si="4"/>
        <v>1</v>
      </c>
    </row>
    <row r="9" spans="1:7">
      <c r="D9" t="str">
        <f t="shared" si="2"/>
        <v>GD</v>
      </c>
      <c r="E9" t="str">
        <f t="shared" si="0"/>
        <v>5000</v>
      </c>
      <c r="F9" t="str">
        <f t="shared" si="3"/>
        <v>0000</v>
      </c>
      <c r="G9">
        <f t="shared" si="4"/>
        <v>1</v>
      </c>
    </row>
    <row r="10" spans="1:7">
      <c r="D10" t="str">
        <f t="shared" si="2"/>
        <v>GD</v>
      </c>
      <c r="E10" t="str">
        <f t="shared" si="0"/>
        <v>5000</v>
      </c>
      <c r="F10" t="str">
        <f t="shared" si="3"/>
        <v>0000</v>
      </c>
      <c r="G10">
        <f t="shared" si="4"/>
        <v>1</v>
      </c>
    </row>
    <row r="11" spans="1:7">
      <c r="D11" t="str">
        <f t="shared" si="2"/>
        <v>GD</v>
      </c>
      <c r="E11" t="str">
        <f t="shared" si="0"/>
        <v>5000</v>
      </c>
      <c r="F11" t="str">
        <f t="shared" si="3"/>
        <v>0000</v>
      </c>
      <c r="G11">
        <f t="shared" si="4"/>
        <v>1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F35A3-E559-1345-8BB5-6C206A2975D7}">
  <dimension ref="A1:C2"/>
  <sheetViews>
    <sheetView workbookViewId="0">
      <selection activeCell="B2" sqref="B2"/>
    </sheetView>
  </sheetViews>
  <sheetFormatPr baseColWidth="10" defaultColWidth="11.1640625" defaultRowHeight="18"/>
  <cols>
    <col min="1" max="1" width="15.1640625" customWidth="1"/>
    <col min="2" max="3" width="13.33203125" customWidth="1"/>
  </cols>
  <sheetData>
    <row r="1" spans="1:3">
      <c r="A1" t="s">
        <v>7</v>
      </c>
      <c r="B1" t="s">
        <v>0</v>
      </c>
      <c r="C1" t="s">
        <v>1</v>
      </c>
    </row>
    <row r="2" spans="1:3">
      <c r="A2" t="s">
        <v>8</v>
      </c>
      <c r="B2">
        <f>-260000+(CODE(LEFT(A2,1))-65)*40000+MID(A2,3,2)*400+MID(A2,8,2)*4+IF(LEN(A2)=13,INT(RIGHT(A2,1)/3)*2,0)</f>
        <v>-259998</v>
      </c>
      <c r="C2">
        <f>-120000+(CODE(MID(A2,2,1))-65)*40000+MID(A2,5,2)*400+MID(A2,10,2)*4+IF(LEN(A2)=13,IF(ISEVEN(RIGHT(A2,1)),2,0),0)</f>
        <v>-119998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座標値toグリッド</vt:lpstr>
      <vt:lpstr>グリッドto座標値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髙桑 登</dc:creator>
  <cp:lastModifiedBy>登 高桑</cp:lastModifiedBy>
  <dcterms:created xsi:type="dcterms:W3CDTF">2023-10-06T00:46:33Z</dcterms:created>
  <dcterms:modified xsi:type="dcterms:W3CDTF">2023-10-29T08:12:54Z</dcterms:modified>
</cp:coreProperties>
</file>