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theme/themeOverride1.xml" ContentType="application/vnd.openxmlformats-officedocument.themeOverride+xml"/>
  <Override PartName="/xl/charts/chart38.xml" ContentType="application/vnd.openxmlformats-officedocument.drawingml.chart+xml"/>
  <Override PartName="/xl/theme/themeOverride2.xml" ContentType="application/vnd.openxmlformats-officedocument.themeOverride+xml"/>
  <Override PartName="/xl/charts/chart39.xml" ContentType="application/vnd.openxmlformats-officedocument.drawingml.chart+xml"/>
  <Override PartName="/xl/theme/themeOverride3.xml" ContentType="application/vnd.openxmlformats-officedocument.themeOverride+xml"/>
  <Override PartName="/xl/charts/chart40.xml" ContentType="application/vnd.openxmlformats-officedocument.drawingml.chart+xml"/>
  <Override PartName="/xl/theme/themeOverride4.xml" ContentType="application/vnd.openxmlformats-officedocument.themeOverride+xml"/>
  <Override PartName="/xl/charts/chart41.xml" ContentType="application/vnd.openxmlformats-officedocument.drawingml.chart+xml"/>
  <Override PartName="/xl/theme/themeOverride5.xml" ContentType="application/vnd.openxmlformats-officedocument.themeOverride+xml"/>
  <Override PartName="/xl/charts/chart42.xml" ContentType="application/vnd.openxmlformats-officedocument.drawingml.chart+xml"/>
  <Override PartName="/xl/theme/themeOverride6.xml" ContentType="application/vnd.openxmlformats-officedocument.themeOverride+xml"/>
  <Override PartName="/xl/charts/chart43.xml" ContentType="application/vnd.openxmlformats-officedocument.drawingml.chart+xml"/>
  <Override PartName="/xl/theme/themeOverride7.xml" ContentType="application/vnd.openxmlformats-officedocument.themeOverride+xml"/>
  <Override PartName="/xl/charts/chart44.xml" ContentType="application/vnd.openxmlformats-officedocument.drawingml.chart+xml"/>
  <Override PartName="/xl/theme/themeOverride8.xml" ContentType="application/vnd.openxmlformats-officedocument.themeOverride+xml"/>
  <Override PartName="/xl/charts/chart45.xml" ContentType="application/vnd.openxmlformats-officedocument.drawingml.chart+xml"/>
  <Override PartName="/xl/theme/themeOverride9.xml" ContentType="application/vnd.openxmlformats-officedocument.themeOverride+xml"/>
  <Override PartName="/xl/charts/chart46.xml" ContentType="application/vnd.openxmlformats-officedocument.drawingml.chart+xml"/>
  <Override PartName="/xl/theme/themeOverride10.xml" ContentType="application/vnd.openxmlformats-officedocument.themeOverride+xml"/>
  <Override PartName="/xl/charts/chart47.xml" ContentType="application/vnd.openxmlformats-officedocument.drawingml.chart+xml"/>
  <Override PartName="/xl/theme/themeOverride11.xml" ContentType="application/vnd.openxmlformats-officedocument.themeOverride+xml"/>
  <Override PartName="/xl/charts/chart48.xml" ContentType="application/vnd.openxmlformats-officedocument.drawingml.chart+xml"/>
  <Override PartName="/xl/theme/themeOverride12.xml" ContentType="application/vnd.openxmlformats-officedocument.themeOverride+xml"/>
  <Override PartName="/xl/charts/chart49.xml" ContentType="application/vnd.openxmlformats-officedocument.drawingml.chart+xml"/>
  <Override PartName="/xl/theme/themeOverride13.xml" ContentType="application/vnd.openxmlformats-officedocument.themeOverride+xml"/>
  <Override PartName="/xl/charts/chart50.xml" ContentType="application/vnd.openxmlformats-officedocument.drawingml.chart+xml"/>
  <Override PartName="/xl/theme/themeOverride14.xml" ContentType="application/vnd.openxmlformats-officedocument.themeOverride+xml"/>
  <Override PartName="/xl/charts/chart51.xml" ContentType="application/vnd.openxmlformats-officedocument.drawingml.chart+xml"/>
  <Override PartName="/xl/theme/themeOverride15.xml" ContentType="application/vnd.openxmlformats-officedocument.themeOverride+xml"/>
  <Override PartName="/xl/charts/chart52.xml" ContentType="application/vnd.openxmlformats-officedocument.drawingml.chart+xml"/>
  <Override PartName="/xl/theme/themeOverride16.xml" ContentType="application/vnd.openxmlformats-officedocument.themeOverride+xml"/>
  <Override PartName="/xl/charts/chart53.xml" ContentType="application/vnd.openxmlformats-officedocument.drawingml.chart+xml"/>
  <Override PartName="/xl/theme/themeOverride17.xml" ContentType="application/vnd.openxmlformats-officedocument.themeOverride+xml"/>
  <Override PartName="/xl/charts/chart54.xml" ContentType="application/vnd.openxmlformats-officedocument.drawingml.chart+xml"/>
  <Override PartName="/xl/theme/themeOverride18.xml" ContentType="application/vnd.openxmlformats-officedocument.themeOverride+xml"/>
  <Override PartName="/xl/charts/chart55.xml" ContentType="application/vnd.openxmlformats-officedocument.drawingml.chart+xml"/>
  <Override PartName="/xl/theme/themeOverride19.xml" ContentType="application/vnd.openxmlformats-officedocument.themeOverride+xml"/>
  <Override PartName="/xl/charts/chart56.xml" ContentType="application/vnd.openxmlformats-officedocument.drawingml.chart+xml"/>
  <Override PartName="/xl/theme/themeOverride20.xml" ContentType="application/vnd.openxmlformats-officedocument.themeOverride+xml"/>
  <Override PartName="/xl/charts/chart57.xml" ContentType="application/vnd.openxmlformats-officedocument.drawingml.chart+xml"/>
  <Override PartName="/xl/theme/themeOverride21.xml" ContentType="application/vnd.openxmlformats-officedocument.themeOverride+xml"/>
  <Override PartName="/xl/charts/chart58.xml" ContentType="application/vnd.openxmlformats-officedocument.drawingml.chart+xml"/>
  <Override PartName="/xl/theme/themeOverride22.xml" ContentType="application/vnd.openxmlformats-officedocument.themeOverride+xml"/>
  <Override PartName="/xl/charts/chart59.xml" ContentType="application/vnd.openxmlformats-officedocument.drawingml.chart+xml"/>
  <Override PartName="/xl/theme/themeOverride23.xml" ContentType="application/vnd.openxmlformats-officedocument.themeOverride+xml"/>
  <Override PartName="/xl/charts/chart60.xml" ContentType="application/vnd.openxmlformats-officedocument.drawingml.chart+xml"/>
  <Override PartName="/xl/theme/themeOverride24.xml" ContentType="application/vnd.openxmlformats-officedocument.themeOverride+xml"/>
  <Override PartName="/xl/charts/chart61.xml" ContentType="application/vnd.openxmlformats-officedocument.drawingml.chart+xml"/>
  <Override PartName="/xl/theme/themeOverride25.xml" ContentType="application/vnd.openxmlformats-officedocument.themeOverride+xml"/>
  <Override PartName="/xl/charts/chart62.xml" ContentType="application/vnd.openxmlformats-officedocument.drawingml.chart+xml"/>
  <Override PartName="/xl/theme/themeOverride26.xml" ContentType="application/vnd.openxmlformats-officedocument.themeOverride+xml"/>
  <Override PartName="/xl/charts/chart63.xml" ContentType="application/vnd.openxmlformats-officedocument.drawingml.chart+xml"/>
  <Override PartName="/xl/theme/themeOverride27.xml" ContentType="application/vnd.openxmlformats-officedocument.themeOverride+xml"/>
  <Override PartName="/xl/charts/chart64.xml" ContentType="application/vnd.openxmlformats-officedocument.drawingml.chart+xml"/>
  <Override PartName="/xl/theme/themeOverride28.xml" ContentType="application/vnd.openxmlformats-officedocument.themeOverride+xml"/>
  <Override PartName="/xl/charts/chart65.xml" ContentType="application/vnd.openxmlformats-officedocument.drawingml.chart+xml"/>
  <Override PartName="/xl/theme/themeOverride29.xml" ContentType="application/vnd.openxmlformats-officedocument.themeOverride+xml"/>
  <Override PartName="/xl/charts/chart66.xml" ContentType="application/vnd.openxmlformats-officedocument.drawingml.chart+xml"/>
  <Override PartName="/xl/theme/themeOverride30.xml" ContentType="application/vnd.openxmlformats-officedocument.themeOverride+xml"/>
  <Override PartName="/xl/charts/chart67.xml" ContentType="application/vnd.openxmlformats-officedocument.drawingml.chart+xml"/>
  <Override PartName="/xl/theme/themeOverride31.xml" ContentType="application/vnd.openxmlformats-officedocument.themeOverride+xml"/>
  <Override PartName="/xl/charts/chart68.xml" ContentType="application/vnd.openxmlformats-officedocument.drawingml.chart+xml"/>
  <Override PartName="/xl/theme/themeOverride32.xml" ContentType="application/vnd.openxmlformats-officedocument.themeOverride+xml"/>
  <Override PartName="/xl/charts/chart69.xml" ContentType="application/vnd.openxmlformats-officedocument.drawingml.chart+xml"/>
  <Override PartName="/xl/theme/themeOverride33.xml" ContentType="application/vnd.openxmlformats-officedocument.themeOverride+xml"/>
  <Override PartName="/xl/charts/chart70.xml" ContentType="application/vnd.openxmlformats-officedocument.drawingml.chart+xml"/>
  <Override PartName="/xl/theme/themeOverride34.xml" ContentType="application/vnd.openxmlformats-officedocument.themeOverride+xml"/>
  <Override PartName="/xl/charts/chart71.xml" ContentType="application/vnd.openxmlformats-officedocument.drawingml.chart+xml"/>
  <Override PartName="/xl/theme/themeOverride35.xml" ContentType="application/vnd.openxmlformats-officedocument.themeOverride+xml"/>
  <Override PartName="/xl/charts/chart72.xml" ContentType="application/vnd.openxmlformats-officedocument.drawingml.chart+xml"/>
  <Override PartName="/xl/theme/themeOverride36.xml" ContentType="application/vnd.openxmlformats-officedocument.themeOverride+xml"/>
  <Override PartName="/xl/charts/chart73.xml" ContentType="application/vnd.openxmlformats-officedocument.drawingml.chart+xml"/>
  <Override PartName="/xl/theme/themeOverride37.xml" ContentType="application/vnd.openxmlformats-officedocument.themeOverride+xml"/>
  <Override PartName="/xl/charts/chart74.xml" ContentType="application/vnd.openxmlformats-officedocument.drawingml.chart+xml"/>
  <Override PartName="/xl/theme/themeOverride38.xml" ContentType="application/vnd.openxmlformats-officedocument.themeOverride+xml"/>
  <Override PartName="/xl/charts/chart75.xml" ContentType="application/vnd.openxmlformats-officedocument.drawingml.chart+xml"/>
  <Override PartName="/xl/theme/themeOverride39.xml" ContentType="application/vnd.openxmlformats-officedocument.themeOverride+xml"/>
  <Override PartName="/xl/charts/chart76.xml" ContentType="application/vnd.openxmlformats-officedocument.drawingml.chart+xml"/>
  <Override PartName="/xl/theme/themeOverride40.xml" ContentType="application/vnd.openxmlformats-officedocument.themeOverride+xml"/>
  <Override PartName="/xl/charts/chart77.xml" ContentType="application/vnd.openxmlformats-officedocument.drawingml.chart+xml"/>
  <Override PartName="/xl/theme/themeOverride41.xml" ContentType="application/vnd.openxmlformats-officedocument.themeOverride+xml"/>
  <Override PartName="/xl/charts/chart78.xml" ContentType="application/vnd.openxmlformats-officedocument.drawingml.chart+xml"/>
  <Override PartName="/xl/theme/themeOverride42.xml" ContentType="application/vnd.openxmlformats-officedocument.themeOverride+xml"/>
  <Override PartName="/xl/charts/chart79.xml" ContentType="application/vnd.openxmlformats-officedocument.drawingml.chart+xml"/>
  <Override PartName="/xl/theme/themeOverride43.xml" ContentType="application/vnd.openxmlformats-officedocument.themeOverride+xml"/>
  <Override PartName="/xl/charts/chart80.xml" ContentType="application/vnd.openxmlformats-officedocument.drawingml.chart+xml"/>
  <Override PartName="/xl/theme/themeOverride44.xml" ContentType="application/vnd.openxmlformats-officedocument.themeOverride+xml"/>
  <Override PartName="/xl/charts/chart81.xml" ContentType="application/vnd.openxmlformats-officedocument.drawingml.chart+xml"/>
  <Override PartName="/xl/theme/themeOverride45.xml" ContentType="application/vnd.openxmlformats-officedocument.themeOverride+xml"/>
  <Override PartName="/xl/charts/chart82.xml" ContentType="application/vnd.openxmlformats-officedocument.drawingml.chart+xml"/>
  <Override PartName="/xl/theme/themeOverride46.xml" ContentType="application/vnd.openxmlformats-officedocument.themeOverride+xml"/>
  <Override PartName="/xl/charts/chart83.xml" ContentType="application/vnd.openxmlformats-officedocument.drawingml.chart+xml"/>
  <Override PartName="/xl/theme/themeOverride47.xml" ContentType="application/vnd.openxmlformats-officedocument.themeOverride+xml"/>
  <Override PartName="/xl/charts/chart84.xml" ContentType="application/vnd.openxmlformats-officedocument.drawingml.chart+xml"/>
  <Override PartName="/xl/theme/themeOverride48.xml" ContentType="application/vnd.openxmlformats-officedocument.themeOverride+xml"/>
  <Override PartName="/xl/charts/chart85.xml" ContentType="application/vnd.openxmlformats-officedocument.drawingml.chart+xml"/>
  <Override PartName="/xl/theme/themeOverride49.xml" ContentType="application/vnd.openxmlformats-officedocument.themeOverride+xml"/>
  <Override PartName="/xl/drawings/drawing2.xml" ContentType="application/vnd.openxmlformats-officedocument.drawing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theme/themeOverride50.xml" ContentType="application/vnd.openxmlformats-officedocument.themeOverride+xml"/>
  <Override PartName="/xl/charts/chart116.xml" ContentType="application/vnd.openxmlformats-officedocument.drawingml.chart+xml"/>
  <Override PartName="/xl/theme/themeOverride51.xml" ContentType="application/vnd.openxmlformats-officedocument.themeOverride+xml"/>
  <Override PartName="/xl/charts/chart117.xml" ContentType="application/vnd.openxmlformats-officedocument.drawingml.chart+xml"/>
  <Override PartName="/xl/theme/themeOverride52.xml" ContentType="application/vnd.openxmlformats-officedocument.themeOverride+xml"/>
  <Override PartName="/xl/charts/chart118.xml" ContentType="application/vnd.openxmlformats-officedocument.drawingml.chart+xml"/>
  <Override PartName="/xl/theme/themeOverride53.xml" ContentType="application/vnd.openxmlformats-officedocument.themeOverride+xml"/>
  <Override PartName="/xl/charts/chart119.xml" ContentType="application/vnd.openxmlformats-officedocument.drawingml.chart+xml"/>
  <Override PartName="/xl/theme/themeOverride54.xml" ContentType="application/vnd.openxmlformats-officedocument.themeOverride+xml"/>
  <Override PartName="/xl/charts/chart120.xml" ContentType="application/vnd.openxmlformats-officedocument.drawingml.chart+xml"/>
  <Override PartName="/xl/theme/themeOverride55.xml" ContentType="application/vnd.openxmlformats-officedocument.themeOverride+xml"/>
  <Override PartName="/xl/charts/chart121.xml" ContentType="application/vnd.openxmlformats-officedocument.drawingml.chart+xml"/>
  <Override PartName="/xl/theme/themeOverride56.xml" ContentType="application/vnd.openxmlformats-officedocument.themeOverride+xml"/>
  <Override PartName="/xl/charts/chart122.xml" ContentType="application/vnd.openxmlformats-officedocument.drawingml.chart+xml"/>
  <Override PartName="/xl/theme/themeOverride57.xml" ContentType="application/vnd.openxmlformats-officedocument.themeOverride+xml"/>
  <Override PartName="/xl/charts/chart123.xml" ContentType="application/vnd.openxmlformats-officedocument.drawingml.chart+xml"/>
  <Override PartName="/xl/theme/themeOverride58.xml" ContentType="application/vnd.openxmlformats-officedocument.themeOverride+xml"/>
  <Override PartName="/xl/charts/chart124.xml" ContentType="application/vnd.openxmlformats-officedocument.drawingml.chart+xml"/>
  <Override PartName="/xl/theme/themeOverride59.xml" ContentType="application/vnd.openxmlformats-officedocument.themeOverride+xml"/>
  <Override PartName="/xl/charts/chart125.xml" ContentType="application/vnd.openxmlformats-officedocument.drawingml.chart+xml"/>
  <Override PartName="/xl/theme/themeOverride60.xml" ContentType="application/vnd.openxmlformats-officedocument.themeOverride+xml"/>
  <Override PartName="/xl/charts/chart126.xml" ContentType="application/vnd.openxmlformats-officedocument.drawingml.chart+xml"/>
  <Override PartName="/xl/theme/themeOverride61.xml" ContentType="application/vnd.openxmlformats-officedocument.themeOverride+xml"/>
  <Override PartName="/xl/charts/chart127.xml" ContentType="application/vnd.openxmlformats-officedocument.drawingml.chart+xml"/>
  <Override PartName="/xl/theme/themeOverride62.xml" ContentType="application/vnd.openxmlformats-officedocument.themeOverride+xml"/>
  <Override PartName="/xl/charts/chart128.xml" ContentType="application/vnd.openxmlformats-officedocument.drawingml.chart+xml"/>
  <Override PartName="/xl/theme/themeOverride63.xml" ContentType="application/vnd.openxmlformats-officedocument.themeOverride+xml"/>
  <Override PartName="/xl/charts/chart129.xml" ContentType="application/vnd.openxmlformats-officedocument.drawingml.chart+xml"/>
  <Override PartName="/xl/theme/themeOverride64.xml" ContentType="application/vnd.openxmlformats-officedocument.themeOverride+xml"/>
  <Override PartName="/xl/charts/chart130.xml" ContentType="application/vnd.openxmlformats-officedocument.drawingml.chart+xml"/>
  <Override PartName="/xl/theme/themeOverride65.xml" ContentType="application/vnd.openxmlformats-officedocument.themeOverride+xml"/>
  <Override PartName="/xl/charts/chart131.xml" ContentType="application/vnd.openxmlformats-officedocument.drawingml.chart+xml"/>
  <Override PartName="/xl/theme/themeOverride66.xml" ContentType="application/vnd.openxmlformats-officedocument.themeOverride+xml"/>
  <Override PartName="/xl/charts/chart132.xml" ContentType="application/vnd.openxmlformats-officedocument.drawingml.chart+xml"/>
  <Override PartName="/xl/theme/themeOverride67.xml" ContentType="application/vnd.openxmlformats-officedocument.themeOverride+xml"/>
  <Override PartName="/xl/charts/chart133.xml" ContentType="application/vnd.openxmlformats-officedocument.drawingml.chart+xml"/>
  <Override PartName="/xl/theme/themeOverride68.xml" ContentType="application/vnd.openxmlformats-officedocument.themeOverride+xml"/>
  <Override PartName="/xl/charts/chart134.xml" ContentType="application/vnd.openxmlformats-officedocument.drawingml.chart+xml"/>
  <Override PartName="/xl/theme/themeOverride69.xml" ContentType="application/vnd.openxmlformats-officedocument.themeOverride+xml"/>
  <Override PartName="/xl/drawings/drawing3.xml" ContentType="application/vnd.openxmlformats-officedocument.drawing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theme/themeOverride70.xml" ContentType="application/vnd.openxmlformats-officedocument.themeOverride+xml"/>
  <Override PartName="/xl/charts/chart140.xml" ContentType="application/vnd.openxmlformats-officedocument.drawingml.chart+xml"/>
  <Override PartName="/xl/theme/themeOverride71.xml" ContentType="application/vnd.openxmlformats-officedocument.themeOverride+xml"/>
  <Override PartName="/xl/charts/chart141.xml" ContentType="application/vnd.openxmlformats-officedocument.drawingml.chart+xml"/>
  <Override PartName="/xl/theme/themeOverride72.xml" ContentType="application/vnd.openxmlformats-officedocument.themeOverride+xml"/>
  <Override PartName="/xl/charts/chart142.xml" ContentType="application/vnd.openxmlformats-officedocument.drawingml.chart+xml"/>
  <Override PartName="/xl/theme/themeOverride73.xml" ContentType="application/vnd.openxmlformats-officedocument.themeOverride+xml"/>
  <Override PartName="/xl/charts/chart143.xml" ContentType="application/vnd.openxmlformats-officedocument.drawingml.chart+xml"/>
  <Override PartName="/xl/theme/themeOverride74.xml" ContentType="application/vnd.openxmlformats-officedocument.themeOverride+xml"/>
  <Override PartName="/xl/charts/chart144.xml" ContentType="application/vnd.openxmlformats-officedocument.drawingml.chart+xml"/>
  <Override PartName="/xl/theme/themeOverride75.xml" ContentType="application/vnd.openxmlformats-officedocument.themeOverride+xml"/>
  <Override PartName="/xl/charts/chart145.xml" ContentType="application/vnd.openxmlformats-officedocument.drawingml.chart+xml"/>
  <Override PartName="/xl/theme/themeOverride76.xml" ContentType="application/vnd.openxmlformats-officedocument.themeOverride+xml"/>
  <Override PartName="/xl/charts/chart146.xml" ContentType="application/vnd.openxmlformats-officedocument.drawingml.chart+xml"/>
  <Override PartName="/xl/theme/themeOverride77.xml" ContentType="application/vnd.openxmlformats-officedocument.themeOverride+xml"/>
  <Override PartName="/xl/charts/chart147.xml" ContentType="application/vnd.openxmlformats-officedocument.drawingml.chart+xml"/>
  <Override PartName="/xl/theme/themeOverride78.xml" ContentType="application/vnd.openxmlformats-officedocument.themeOverride+xml"/>
  <Override PartName="/xl/charts/chart148.xml" ContentType="application/vnd.openxmlformats-officedocument.drawingml.chart+xml"/>
  <Override PartName="/xl/theme/themeOverride79.xml" ContentType="application/vnd.openxmlformats-officedocument.themeOverride+xml"/>
  <Override PartName="/xl/charts/chart149.xml" ContentType="application/vnd.openxmlformats-officedocument.drawingml.chart+xml"/>
  <Override PartName="/xl/theme/themeOverride80.xml" ContentType="application/vnd.openxmlformats-officedocument.themeOverride+xml"/>
  <Override PartName="/xl/charts/chart150.xml" ContentType="application/vnd.openxmlformats-officedocument.drawingml.chart+xml"/>
  <Override PartName="/xl/theme/themeOverride81.xml" ContentType="application/vnd.openxmlformats-officedocument.themeOverride+xml"/>
  <Override PartName="/xl/charts/chart151.xml" ContentType="application/vnd.openxmlformats-officedocument.drawingml.chart+xml"/>
  <Override PartName="/xl/theme/themeOverride82.xml" ContentType="application/vnd.openxmlformats-officedocument.themeOverride+xml"/>
  <Override PartName="/xl/charts/chart152.xml" ContentType="application/vnd.openxmlformats-officedocument.drawingml.chart+xml"/>
  <Override PartName="/xl/theme/themeOverride83.xml" ContentType="application/vnd.openxmlformats-officedocument.themeOverride+xml"/>
  <Override PartName="/xl/charts/chart153.xml" ContentType="application/vnd.openxmlformats-officedocument.drawingml.chart+xml"/>
  <Override PartName="/xl/theme/themeOverride84.xml" ContentType="application/vnd.openxmlformats-officedocument.themeOverride+xml"/>
  <Override PartName="/xl/charts/chart154.xml" ContentType="application/vnd.openxmlformats-officedocument.drawingml.chart+xml"/>
  <Override PartName="/xl/theme/themeOverride85.xml" ContentType="application/vnd.openxmlformats-officedocument.themeOverride+xml"/>
  <Override PartName="/xl/charts/chart155.xml" ContentType="application/vnd.openxmlformats-officedocument.drawingml.chart+xml"/>
  <Override PartName="/xl/theme/themeOverride86.xml" ContentType="application/vnd.openxmlformats-officedocument.themeOverride+xml"/>
  <Override PartName="/xl/charts/chart156.xml" ContentType="application/vnd.openxmlformats-officedocument.drawingml.chart+xml"/>
  <Override PartName="/xl/theme/themeOverride87.xml" ContentType="application/vnd.openxmlformats-officedocument.themeOverride+xml"/>
  <Override PartName="/xl/charts/chart157.xml" ContentType="application/vnd.openxmlformats-officedocument.drawingml.chart+xml"/>
  <Override PartName="/xl/theme/themeOverride88.xml" ContentType="application/vnd.openxmlformats-officedocument.themeOverride+xml"/>
  <Override PartName="/xl/charts/chart158.xml" ContentType="application/vnd.openxmlformats-officedocument.drawingml.chart+xml"/>
  <Override PartName="/xl/theme/themeOverride89.xml" ContentType="application/vnd.openxmlformats-officedocument.themeOverride+xml"/>
  <Override PartName="/xl/charts/chart159.xml" ContentType="application/vnd.openxmlformats-officedocument.drawingml.chart+xml"/>
  <Override PartName="/xl/theme/themeOverride90.xml" ContentType="application/vnd.openxmlformats-officedocument.themeOverride+xml"/>
  <Override PartName="/xl/charts/chart160.xml" ContentType="application/vnd.openxmlformats-officedocument.drawingml.chart+xml"/>
  <Override PartName="/xl/theme/themeOverride91.xml" ContentType="application/vnd.openxmlformats-officedocument.themeOverride+xml"/>
  <Override PartName="/xl/charts/chart161.xml" ContentType="application/vnd.openxmlformats-officedocument.drawingml.chart+xml"/>
  <Override PartName="/xl/theme/themeOverride92.xml" ContentType="application/vnd.openxmlformats-officedocument.themeOverride+xml"/>
  <Override PartName="/xl/charts/chart162.xml" ContentType="application/vnd.openxmlformats-officedocument.drawingml.chart+xml"/>
  <Override PartName="/xl/theme/themeOverride9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2509\Desktop\"/>
    </mc:Choice>
  </mc:AlternateContent>
  <bookViews>
    <workbookView xWindow="120" yWindow="135" windowWidth="6615" windowHeight="2070" tabRatio="603" activeTab="5"/>
  </bookViews>
  <sheets>
    <sheet name="計測値分布 (1)" sheetId="18" r:id="rId1"/>
    <sheet name="計測値分布 (2)" sheetId="20" r:id="rId2"/>
    <sheet name="計測値分布 (3)" sheetId="22" r:id="rId3"/>
    <sheet name="グラフ" sheetId="3" r:id="rId4"/>
    <sheet name="グラフ 合計100以上" sheetId="21" r:id="rId5"/>
    <sheet name="第119図グラフ" sheetId="25" r:id="rId6"/>
  </sheets>
  <definedNames>
    <definedName name="_xlnm.Print_Area" localSheetId="3">グラフ!$A$1:$S$125</definedName>
    <definedName name="_xlnm.Print_Area" localSheetId="4">'グラフ 合計100以上'!$A$1:$S$125</definedName>
    <definedName name="_xlnm.Print_Area" localSheetId="0">'計測値分布 (1)'!$B$1:$BI$26</definedName>
    <definedName name="_xlnm.Print_Area" localSheetId="1">'計測値分布 (2)'!$B$1:$DO$26</definedName>
    <definedName name="_xlnm.Print_Area" localSheetId="2">'計測値分布 (3)'!$B$1:$FC$23</definedName>
    <definedName name="_xlnm.Print_Area" localSheetId="5">第119図グラフ!$A$1:$AX$96</definedName>
  </definedNames>
  <calcPr calcId="152511"/>
</workbook>
</file>

<file path=xl/calcChain.xml><?xml version="1.0" encoding="utf-8"?>
<calcChain xmlns="http://schemas.openxmlformats.org/spreadsheetml/2006/main">
  <c r="FK25" i="22" l="1"/>
  <c r="FK24" i="22"/>
  <c r="FL23" i="22"/>
  <c r="FK23" i="22"/>
  <c r="FL4" i="22"/>
  <c r="FL5" i="22"/>
  <c r="FL6" i="22"/>
  <c r="FL7" i="22"/>
  <c r="FL8" i="22"/>
  <c r="FL9" i="22"/>
  <c r="FL10" i="22"/>
  <c r="FL11" i="22"/>
  <c r="FL12" i="22"/>
  <c r="FL13" i="22"/>
  <c r="FL14" i="22"/>
  <c r="FL15" i="22"/>
  <c r="FL16" i="22"/>
  <c r="FL17" i="22"/>
  <c r="FL18" i="22"/>
  <c r="FL19" i="22"/>
  <c r="FL20" i="22"/>
  <c r="FL21" i="22"/>
  <c r="FL22" i="22"/>
  <c r="FL3" i="22"/>
  <c r="FK4" i="22"/>
  <c r="FK5" i="22"/>
  <c r="FK6" i="22"/>
  <c r="FK7" i="22"/>
  <c r="FK8" i="22"/>
  <c r="FK9" i="22"/>
  <c r="FK10" i="22"/>
  <c r="FK11" i="22"/>
  <c r="FK12" i="22"/>
  <c r="FK13" i="22"/>
  <c r="FK14" i="22"/>
  <c r="FK15" i="22"/>
  <c r="FK16" i="22"/>
  <c r="FK17" i="22"/>
  <c r="FK18" i="22"/>
  <c r="FK19" i="22"/>
  <c r="FK20" i="22"/>
  <c r="FK21" i="22"/>
  <c r="FK22" i="22"/>
  <c r="FK3" i="22"/>
  <c r="EC25" i="22"/>
  <c r="EC24" i="22"/>
  <c r="ED23" i="22"/>
  <c r="ED4" i="22"/>
  <c r="ED5" i="22"/>
  <c r="ED6" i="22"/>
  <c r="ED7" i="22"/>
  <c r="ED8" i="22"/>
  <c r="ED9" i="22"/>
  <c r="ED10" i="22"/>
  <c r="ED11" i="22"/>
  <c r="ED12" i="22"/>
  <c r="ED13" i="22"/>
  <c r="ED14" i="22"/>
  <c r="ED15" i="22"/>
  <c r="ED16" i="22"/>
  <c r="ED17" i="22"/>
  <c r="ED18" i="22"/>
  <c r="ED19" i="22"/>
  <c r="ED20" i="22"/>
  <c r="ED21" i="22"/>
  <c r="ED22" i="22"/>
  <c r="ED3" i="22"/>
  <c r="EC23" i="22"/>
  <c r="EC4" i="22"/>
  <c r="EC5" i="22"/>
  <c r="EC6" i="22"/>
  <c r="EC7" i="22"/>
  <c r="EC8" i="22"/>
  <c r="EC9" i="22"/>
  <c r="EC10" i="22"/>
  <c r="EC11" i="22"/>
  <c r="EC12" i="22"/>
  <c r="EC13" i="22"/>
  <c r="EC14" i="22"/>
  <c r="EC15" i="22"/>
  <c r="EC16" i="22"/>
  <c r="EC17" i="22"/>
  <c r="EC18" i="22"/>
  <c r="EC19" i="22"/>
  <c r="EC20" i="22"/>
  <c r="EC21" i="22"/>
  <c r="EC22" i="22"/>
  <c r="EC3" i="22"/>
  <c r="BO25" i="22"/>
  <c r="BO24" i="22"/>
  <c r="BO23" i="22"/>
  <c r="BP23" i="22"/>
  <c r="BO4" i="22"/>
  <c r="BO5" i="22"/>
  <c r="BO6" i="22"/>
  <c r="BO7" i="22"/>
  <c r="BO8" i="22"/>
  <c r="BO9" i="22"/>
  <c r="BO10" i="22"/>
  <c r="BO11" i="22"/>
  <c r="BO12" i="22"/>
  <c r="BO13" i="22"/>
  <c r="BO14" i="22"/>
  <c r="BO15" i="22"/>
  <c r="BO16" i="22"/>
  <c r="BO17" i="22"/>
  <c r="BO18" i="22"/>
  <c r="BO19" i="22"/>
  <c r="BO20" i="22"/>
  <c r="BO21" i="22"/>
  <c r="BO22" i="22"/>
  <c r="BO3" i="22"/>
  <c r="CR4" i="22"/>
  <c r="CR5" i="22"/>
  <c r="CR6" i="22"/>
  <c r="CR7" i="22"/>
  <c r="CR8" i="22"/>
  <c r="CR9" i="22"/>
  <c r="CR10" i="22"/>
  <c r="CR11" i="22"/>
  <c r="CR12" i="22"/>
  <c r="CR13" i="22"/>
  <c r="CR14" i="22"/>
  <c r="CR15" i="22"/>
  <c r="CR16" i="22"/>
  <c r="CR17" i="22"/>
  <c r="CR18" i="22"/>
  <c r="CR19" i="22"/>
  <c r="CR20" i="22"/>
  <c r="CR21" i="22"/>
  <c r="CR22" i="22"/>
  <c r="CR3" i="22"/>
  <c r="EA25" i="22"/>
  <c r="DY25" i="22"/>
  <c r="DW25" i="22"/>
  <c r="DU25" i="22"/>
  <c r="DS25" i="22"/>
  <c r="DQ25" i="22"/>
  <c r="DO25" i="22"/>
  <c r="FI25" i="22"/>
  <c r="DM25" i="22"/>
  <c r="DK25" i="22"/>
  <c r="FG25" i="22"/>
  <c r="DI25" i="22"/>
  <c r="DG25" i="22"/>
  <c r="DE25" i="22"/>
  <c r="DC25" i="22"/>
  <c r="DA25" i="22"/>
  <c r="CY25" i="22"/>
  <c r="CW25" i="22"/>
  <c r="CU25" i="22"/>
  <c r="CS25" i="22"/>
  <c r="FE25" i="22"/>
  <c r="CQ25" i="22"/>
  <c r="FC25" i="22"/>
  <c r="CO25" i="22"/>
  <c r="CM25" i="22"/>
  <c r="CK25" i="22"/>
  <c r="CI25" i="22"/>
  <c r="FA25" i="22"/>
  <c r="EY25" i="22"/>
  <c r="EW25" i="22"/>
  <c r="CG25" i="22"/>
  <c r="CE25" i="22"/>
  <c r="CC25" i="22"/>
  <c r="CA25" i="22"/>
  <c r="EU25" i="22"/>
  <c r="ES25" i="22"/>
  <c r="EQ25" i="22"/>
  <c r="EO25" i="22"/>
  <c r="BY25" i="22"/>
  <c r="BW25" i="22"/>
  <c r="BU25" i="22"/>
  <c r="BM25" i="22"/>
  <c r="BK25" i="22"/>
  <c r="BI25" i="22"/>
  <c r="EM25" i="22"/>
  <c r="EK25" i="22"/>
  <c r="EI25" i="22"/>
  <c r="EG25" i="22"/>
  <c r="BS25" i="22"/>
  <c r="BQ25" i="22"/>
  <c r="BG25" i="22"/>
  <c r="EE25" i="22"/>
  <c r="BE25" i="22"/>
  <c r="BC25" i="22"/>
  <c r="BA25" i="22"/>
  <c r="AY25" i="22"/>
  <c r="AW25" i="22"/>
  <c r="AU25" i="22"/>
  <c r="AS25" i="22"/>
  <c r="AQ25" i="22"/>
  <c r="AO25" i="22"/>
  <c r="AM25" i="22"/>
  <c r="AK25" i="22"/>
  <c r="AI25" i="22"/>
  <c r="AG25" i="22"/>
  <c r="AE25" i="22"/>
  <c r="AC25" i="22"/>
  <c r="AA25" i="22"/>
  <c r="Y25" i="22"/>
  <c r="W25" i="22"/>
  <c r="U25" i="22"/>
  <c r="S25" i="22"/>
  <c r="Q25" i="22"/>
  <c r="O25" i="22"/>
  <c r="M25" i="22"/>
  <c r="K25" i="22"/>
  <c r="I25" i="22"/>
  <c r="G25" i="22"/>
  <c r="E25" i="22"/>
  <c r="C25" i="22"/>
  <c r="EA23" i="22"/>
  <c r="DY23" i="22"/>
  <c r="DW23" i="22"/>
  <c r="DU23" i="22"/>
  <c r="DS23" i="22"/>
  <c r="DQ23" i="22"/>
  <c r="DO23" i="22"/>
  <c r="FI23" i="22"/>
  <c r="DM23" i="22"/>
  <c r="DK23" i="22"/>
  <c r="FG23" i="22"/>
  <c r="DI23" i="22"/>
  <c r="DG23" i="22"/>
  <c r="DE23" i="22"/>
  <c r="DC23" i="22"/>
  <c r="DA23" i="22"/>
  <c r="CY23" i="22"/>
  <c r="CW23" i="22"/>
  <c r="CU23" i="22"/>
  <c r="CS23" i="22"/>
  <c r="FE23" i="22"/>
  <c r="CQ23" i="22"/>
  <c r="CQ24" i="22"/>
  <c r="FC23" i="22"/>
  <c r="CO23" i="22"/>
  <c r="CM23" i="22"/>
  <c r="CK23" i="22"/>
  <c r="CI23" i="22"/>
  <c r="FA23" i="22"/>
  <c r="EY23" i="22"/>
  <c r="EW23" i="22"/>
  <c r="CG23" i="22"/>
  <c r="CE23" i="22"/>
  <c r="CC23" i="22"/>
  <c r="CA23" i="22"/>
  <c r="EU23" i="22"/>
  <c r="ES23" i="22"/>
  <c r="EQ23" i="22"/>
  <c r="EO23" i="22"/>
  <c r="BY23" i="22"/>
  <c r="BW23" i="22"/>
  <c r="BU23" i="22"/>
  <c r="BM23" i="22"/>
  <c r="BK23" i="22"/>
  <c r="BI23" i="22"/>
  <c r="EM23" i="22"/>
  <c r="EK23" i="22"/>
  <c r="EI23" i="22"/>
  <c r="EG23" i="22"/>
  <c r="BS23" i="22"/>
  <c r="BQ23" i="22"/>
  <c r="BG23" i="22"/>
  <c r="EE23" i="22"/>
  <c r="BE23" i="22"/>
  <c r="BC23" i="22"/>
  <c r="BA23" i="22"/>
  <c r="AY23" i="22"/>
  <c r="AW23" i="22"/>
  <c r="AU23" i="22"/>
  <c r="AS23" i="22"/>
  <c r="AQ23" i="22"/>
  <c r="AO23" i="22"/>
  <c r="AM23" i="22"/>
  <c r="AK23" i="22"/>
  <c r="AI23" i="22"/>
  <c r="AG23" i="22"/>
  <c r="AE23" i="22"/>
  <c r="AC23" i="22"/>
  <c r="AA23" i="22"/>
  <c r="Y23" i="22"/>
  <c r="W23" i="22"/>
  <c r="U23" i="22"/>
  <c r="S23" i="22"/>
  <c r="Q23" i="22"/>
  <c r="O23" i="22"/>
  <c r="M23" i="22"/>
  <c r="K23" i="22"/>
  <c r="I23" i="22"/>
  <c r="G23" i="22"/>
  <c r="E23" i="22"/>
  <c r="C23" i="22"/>
  <c r="EB22" i="22"/>
  <c r="DZ22" i="22"/>
  <c r="DX22" i="22"/>
  <c r="DV22" i="22"/>
  <c r="DT22" i="22"/>
  <c r="DR22" i="22"/>
  <c r="DP22" i="22"/>
  <c r="FJ22" i="22"/>
  <c r="DN22" i="22"/>
  <c r="DL22" i="22"/>
  <c r="FH22" i="22"/>
  <c r="DJ22" i="22"/>
  <c r="DH22" i="22"/>
  <c r="DF22" i="22"/>
  <c r="DD22" i="22"/>
  <c r="DB22" i="22"/>
  <c r="CZ22" i="22"/>
  <c r="CX22" i="22"/>
  <c r="CV22" i="22"/>
  <c r="CT22" i="22"/>
  <c r="FF22" i="22"/>
  <c r="FD22" i="22"/>
  <c r="CP22" i="22"/>
  <c r="CN22" i="22"/>
  <c r="CL22" i="22"/>
  <c r="CJ22" i="22"/>
  <c r="FB22" i="22"/>
  <c r="EZ22" i="22"/>
  <c r="EX22" i="22"/>
  <c r="CH22" i="22"/>
  <c r="CF22" i="22"/>
  <c r="CD22" i="22"/>
  <c r="CB22" i="22"/>
  <c r="EV22" i="22"/>
  <c r="ET22" i="22"/>
  <c r="ER22" i="22"/>
  <c r="EP22" i="22"/>
  <c r="BZ22" i="22"/>
  <c r="BX22" i="22"/>
  <c r="BV22" i="22"/>
  <c r="BN22" i="22"/>
  <c r="BL22" i="22"/>
  <c r="BJ22" i="22"/>
  <c r="EN22" i="22"/>
  <c r="EL22" i="22"/>
  <c r="EJ22" i="22"/>
  <c r="EH22" i="22"/>
  <c r="BT22" i="22"/>
  <c r="BR22" i="22"/>
  <c r="BH22" i="22"/>
  <c r="EF22" i="22"/>
  <c r="BF22" i="22"/>
  <c r="BD22" i="22"/>
  <c r="BB22" i="22"/>
  <c r="AZ22" i="22"/>
  <c r="AX22" i="22"/>
  <c r="AV22" i="22"/>
  <c r="AT22" i="22"/>
  <c r="AR22" i="22"/>
  <c r="AP22" i="22"/>
  <c r="AN22" i="22"/>
  <c r="AL22" i="22"/>
  <c r="AJ22" i="22"/>
  <c r="AH22" i="22"/>
  <c r="AF22" i="22"/>
  <c r="AD22" i="22"/>
  <c r="AB22" i="22"/>
  <c r="Z22" i="22"/>
  <c r="X22" i="22"/>
  <c r="V22" i="22"/>
  <c r="T22" i="22"/>
  <c r="R22" i="22"/>
  <c r="P22" i="22"/>
  <c r="N22" i="22"/>
  <c r="L22" i="22"/>
  <c r="J22" i="22"/>
  <c r="H22" i="22"/>
  <c r="F22" i="22"/>
  <c r="D22" i="22"/>
  <c r="BP22" i="22"/>
  <c r="EB21" i="22"/>
  <c r="DZ21" i="22"/>
  <c r="DX21" i="22"/>
  <c r="DV21" i="22"/>
  <c r="DT21" i="22"/>
  <c r="DR21" i="22"/>
  <c r="DP21" i="22"/>
  <c r="FJ21" i="22"/>
  <c r="DN21" i="22"/>
  <c r="DL21" i="22"/>
  <c r="FH21" i="22"/>
  <c r="DJ21" i="22"/>
  <c r="DH21" i="22"/>
  <c r="DF21" i="22"/>
  <c r="DD21" i="22"/>
  <c r="DB21" i="22"/>
  <c r="CZ21" i="22"/>
  <c r="CX21" i="22"/>
  <c r="CV21" i="22"/>
  <c r="CT21" i="22"/>
  <c r="FF21" i="22"/>
  <c r="FD21" i="22"/>
  <c r="CP21" i="22"/>
  <c r="CN21" i="22"/>
  <c r="CL21" i="22"/>
  <c r="CJ21" i="22"/>
  <c r="FB21" i="22"/>
  <c r="EZ21" i="22"/>
  <c r="EX21" i="22"/>
  <c r="CH21" i="22"/>
  <c r="CF21" i="22"/>
  <c r="CD21" i="22"/>
  <c r="CB21" i="22"/>
  <c r="EV21" i="22"/>
  <c r="ET21" i="22"/>
  <c r="ER21" i="22"/>
  <c r="EP21" i="22"/>
  <c r="BZ21" i="22"/>
  <c r="BX21" i="22"/>
  <c r="BV21" i="22"/>
  <c r="BN21" i="22"/>
  <c r="BL21" i="22"/>
  <c r="BJ21" i="22"/>
  <c r="EN21" i="22"/>
  <c r="EL21" i="22"/>
  <c r="EJ21" i="22"/>
  <c r="EH21" i="22"/>
  <c r="BT21" i="22"/>
  <c r="BR21" i="22"/>
  <c r="BH21" i="22"/>
  <c r="EF21" i="22"/>
  <c r="BF21" i="22"/>
  <c r="BD21" i="22"/>
  <c r="BB21" i="22"/>
  <c r="AZ21" i="22"/>
  <c r="AX21" i="22"/>
  <c r="AV21" i="22"/>
  <c r="AT21" i="22"/>
  <c r="AR21" i="22"/>
  <c r="AP21" i="22"/>
  <c r="AN21" i="22"/>
  <c r="AL21" i="22"/>
  <c r="AJ21" i="22"/>
  <c r="AH21" i="22"/>
  <c r="AF21" i="22"/>
  <c r="AD21" i="22"/>
  <c r="AB21" i="22"/>
  <c r="Z21" i="22"/>
  <c r="X21" i="22"/>
  <c r="V21" i="22"/>
  <c r="T21" i="22"/>
  <c r="R21" i="22"/>
  <c r="P21" i="22"/>
  <c r="N21" i="22"/>
  <c r="L21" i="22"/>
  <c r="J21" i="22"/>
  <c r="H21" i="22"/>
  <c r="F21" i="22"/>
  <c r="D21" i="22"/>
  <c r="BP21" i="22"/>
  <c r="EB20" i="22"/>
  <c r="DZ20" i="22"/>
  <c r="DX20" i="22"/>
  <c r="DV20" i="22"/>
  <c r="DT20" i="22"/>
  <c r="DR20" i="22"/>
  <c r="DP20" i="22"/>
  <c r="FJ20" i="22"/>
  <c r="DN20" i="22"/>
  <c r="DL20" i="22"/>
  <c r="FH20" i="22"/>
  <c r="DJ20" i="22"/>
  <c r="DH20" i="22"/>
  <c r="DF20" i="22"/>
  <c r="DD20" i="22"/>
  <c r="DB20" i="22"/>
  <c r="CZ20" i="22"/>
  <c r="CX20" i="22"/>
  <c r="CV20" i="22"/>
  <c r="CT20" i="22"/>
  <c r="FF20" i="22"/>
  <c r="FD20" i="22"/>
  <c r="CP20" i="22"/>
  <c r="CN20" i="22"/>
  <c r="CL20" i="22"/>
  <c r="CJ20" i="22"/>
  <c r="FB20" i="22"/>
  <c r="EZ20" i="22"/>
  <c r="EX20" i="22"/>
  <c r="CH20" i="22"/>
  <c r="CF20" i="22"/>
  <c r="CD20" i="22"/>
  <c r="CB20" i="22"/>
  <c r="EV20" i="22"/>
  <c r="ET20" i="22"/>
  <c r="ER20" i="22"/>
  <c r="EP20" i="22"/>
  <c r="BZ20" i="22"/>
  <c r="BX20" i="22"/>
  <c r="BV20" i="22"/>
  <c r="BN20" i="22"/>
  <c r="BL20" i="22"/>
  <c r="BJ20" i="22"/>
  <c r="EN20" i="22"/>
  <c r="EL20" i="22"/>
  <c r="EJ20" i="22"/>
  <c r="EH20" i="22"/>
  <c r="BT20" i="22"/>
  <c r="BR20" i="22"/>
  <c r="BH20" i="22"/>
  <c r="EF20" i="22"/>
  <c r="BF20" i="22"/>
  <c r="BD20" i="22"/>
  <c r="BB20" i="22"/>
  <c r="AZ20" i="22"/>
  <c r="AX20" i="22"/>
  <c r="AV20" i="22"/>
  <c r="AT20" i="22"/>
  <c r="AR20" i="22"/>
  <c r="AP20" i="22"/>
  <c r="AN20" i="22"/>
  <c r="AL20" i="22"/>
  <c r="AJ20" i="22"/>
  <c r="AH20" i="22"/>
  <c r="AF20" i="22"/>
  <c r="AD20" i="22"/>
  <c r="AB20" i="22"/>
  <c r="Z20" i="22"/>
  <c r="X20" i="22"/>
  <c r="V20" i="22"/>
  <c r="T20" i="22"/>
  <c r="R20" i="22"/>
  <c r="P20" i="22"/>
  <c r="N20" i="22"/>
  <c r="L20" i="22"/>
  <c r="J20" i="22"/>
  <c r="H20" i="22"/>
  <c r="F20" i="22"/>
  <c r="D20" i="22"/>
  <c r="BP20" i="22"/>
  <c r="EB19" i="22"/>
  <c r="DZ19" i="22"/>
  <c r="DX19" i="22"/>
  <c r="DV19" i="22"/>
  <c r="DT19" i="22"/>
  <c r="DR19" i="22"/>
  <c r="DP19" i="22"/>
  <c r="FJ19" i="22"/>
  <c r="DN19" i="22"/>
  <c r="DL19" i="22"/>
  <c r="FH19" i="22"/>
  <c r="DJ19" i="22"/>
  <c r="DH19" i="22"/>
  <c r="DF19" i="22"/>
  <c r="DD19" i="22"/>
  <c r="DB19" i="22"/>
  <c r="CZ19" i="22"/>
  <c r="CX19" i="22"/>
  <c r="CV19" i="22"/>
  <c r="CT19" i="22"/>
  <c r="FF19" i="22"/>
  <c r="FD19" i="22"/>
  <c r="CP19" i="22"/>
  <c r="CN19" i="22"/>
  <c r="CL19" i="22"/>
  <c r="CJ19" i="22"/>
  <c r="FB19" i="22"/>
  <c r="EZ19" i="22"/>
  <c r="EX19" i="22"/>
  <c r="CH19" i="22"/>
  <c r="CF19" i="22"/>
  <c r="CD19" i="22"/>
  <c r="CB19" i="22"/>
  <c r="EV19" i="22"/>
  <c r="ET19" i="22"/>
  <c r="ER19" i="22"/>
  <c r="EP19" i="22"/>
  <c r="BZ19" i="22"/>
  <c r="BX19" i="22"/>
  <c r="BV19" i="22"/>
  <c r="BN19" i="22"/>
  <c r="BL19" i="22"/>
  <c r="BJ19" i="22"/>
  <c r="EN19" i="22"/>
  <c r="EL19" i="22"/>
  <c r="EJ19" i="22"/>
  <c r="EH19" i="22"/>
  <c r="BT19" i="22"/>
  <c r="BR19" i="22"/>
  <c r="BH19" i="22"/>
  <c r="EF19" i="22"/>
  <c r="BF19" i="22"/>
  <c r="BD19" i="22"/>
  <c r="BB19" i="22"/>
  <c r="AZ19" i="22"/>
  <c r="AX19" i="22"/>
  <c r="AV19" i="22"/>
  <c r="AT19" i="22"/>
  <c r="AR19" i="22"/>
  <c r="AP19" i="22"/>
  <c r="AN19" i="22"/>
  <c r="AL19" i="22"/>
  <c r="AJ19" i="22"/>
  <c r="AH19" i="22"/>
  <c r="AF19" i="22"/>
  <c r="AD19" i="22"/>
  <c r="AB19" i="22"/>
  <c r="Z19" i="22"/>
  <c r="X19" i="22"/>
  <c r="V19" i="22"/>
  <c r="T19" i="22"/>
  <c r="R19" i="22"/>
  <c r="P19" i="22"/>
  <c r="N19" i="22"/>
  <c r="L19" i="22"/>
  <c r="J19" i="22"/>
  <c r="H19" i="22"/>
  <c r="F19" i="22"/>
  <c r="D19" i="22"/>
  <c r="BP19" i="22"/>
  <c r="EB18" i="22"/>
  <c r="DZ18" i="22"/>
  <c r="DX18" i="22"/>
  <c r="DV18" i="22"/>
  <c r="DT18" i="22"/>
  <c r="DR18" i="22"/>
  <c r="DP18" i="22"/>
  <c r="FJ18" i="22"/>
  <c r="DN18" i="22"/>
  <c r="DL18" i="22"/>
  <c r="FH18" i="22"/>
  <c r="DJ18" i="22"/>
  <c r="DH18" i="22"/>
  <c r="DF18" i="22"/>
  <c r="DD18" i="22"/>
  <c r="DB18" i="22"/>
  <c r="CZ18" i="22"/>
  <c r="CX18" i="22"/>
  <c r="CV18" i="22"/>
  <c r="CT18" i="22"/>
  <c r="FF18" i="22"/>
  <c r="FD18" i="22"/>
  <c r="CP18" i="22"/>
  <c r="CN18" i="22"/>
  <c r="CL18" i="22"/>
  <c r="CJ18" i="22"/>
  <c r="FB18" i="22"/>
  <c r="EZ18" i="22"/>
  <c r="EX18" i="22"/>
  <c r="CH18" i="22"/>
  <c r="CF18" i="22"/>
  <c r="CD18" i="22"/>
  <c r="CB18" i="22"/>
  <c r="EV18" i="22"/>
  <c r="ET18" i="22"/>
  <c r="ER18" i="22"/>
  <c r="EP18" i="22"/>
  <c r="BZ18" i="22"/>
  <c r="BX18" i="22"/>
  <c r="BV18" i="22"/>
  <c r="BN18" i="22"/>
  <c r="BL18" i="22"/>
  <c r="BJ18" i="22"/>
  <c r="EN18" i="22"/>
  <c r="EL18" i="22"/>
  <c r="EJ18" i="22"/>
  <c r="EH18" i="22"/>
  <c r="BT18" i="22"/>
  <c r="BR18" i="22"/>
  <c r="BH18" i="22"/>
  <c r="EF18" i="22"/>
  <c r="BF18" i="22"/>
  <c r="BD18" i="22"/>
  <c r="BB18" i="22"/>
  <c r="AZ18" i="22"/>
  <c r="AX18" i="22"/>
  <c r="AV18" i="22"/>
  <c r="AT18" i="22"/>
  <c r="AR18" i="22"/>
  <c r="AP18" i="22"/>
  <c r="AN18" i="22"/>
  <c r="AL18" i="22"/>
  <c r="AJ18" i="22"/>
  <c r="AH18" i="22"/>
  <c r="AF18" i="22"/>
  <c r="AD18" i="22"/>
  <c r="AB18" i="22"/>
  <c r="Z18" i="22"/>
  <c r="X18" i="22"/>
  <c r="V18" i="22"/>
  <c r="T18" i="22"/>
  <c r="R18" i="22"/>
  <c r="P18" i="22"/>
  <c r="N18" i="22"/>
  <c r="L18" i="22"/>
  <c r="J18" i="22"/>
  <c r="H18" i="22"/>
  <c r="F18" i="22"/>
  <c r="D18" i="22"/>
  <c r="BP18" i="22"/>
  <c r="EB17" i="22"/>
  <c r="DZ17" i="22"/>
  <c r="DX17" i="22"/>
  <c r="DV17" i="22"/>
  <c r="DT17" i="22"/>
  <c r="DR17" i="22"/>
  <c r="DP17" i="22"/>
  <c r="FJ17" i="22"/>
  <c r="DN17" i="22"/>
  <c r="DL17" i="22"/>
  <c r="FH17" i="22"/>
  <c r="DJ17" i="22"/>
  <c r="DH17" i="22"/>
  <c r="DF17" i="22"/>
  <c r="DD17" i="22"/>
  <c r="DB17" i="22"/>
  <c r="CZ17" i="22"/>
  <c r="CX17" i="22"/>
  <c r="CV17" i="22"/>
  <c r="CT17" i="22"/>
  <c r="FF17" i="22"/>
  <c r="FD17" i="22"/>
  <c r="CP17" i="22"/>
  <c r="CN17" i="22"/>
  <c r="CL17" i="22"/>
  <c r="CJ17" i="22"/>
  <c r="FB17" i="22"/>
  <c r="EZ17" i="22"/>
  <c r="EX17" i="22"/>
  <c r="CH17" i="22"/>
  <c r="CF17" i="22"/>
  <c r="CD17" i="22"/>
  <c r="CB17" i="22"/>
  <c r="EV17" i="22"/>
  <c r="ET17" i="22"/>
  <c r="ER17" i="22"/>
  <c r="EP17" i="22"/>
  <c r="BZ17" i="22"/>
  <c r="BX17" i="22"/>
  <c r="BV17" i="22"/>
  <c r="BN17" i="22"/>
  <c r="BL17" i="22"/>
  <c r="BJ17" i="22"/>
  <c r="EN17" i="22"/>
  <c r="EL17" i="22"/>
  <c r="EJ17" i="22"/>
  <c r="EH17" i="22"/>
  <c r="BT17" i="22"/>
  <c r="BR17" i="22"/>
  <c r="BH17" i="22"/>
  <c r="EF17" i="22"/>
  <c r="BF17" i="22"/>
  <c r="BD17" i="22"/>
  <c r="BB17" i="22"/>
  <c r="AZ17" i="22"/>
  <c r="AX17" i="22"/>
  <c r="AV17" i="22"/>
  <c r="AT17" i="22"/>
  <c r="AR17" i="22"/>
  <c r="AP17" i="22"/>
  <c r="AN17" i="22"/>
  <c r="AL17" i="22"/>
  <c r="AJ17" i="22"/>
  <c r="AH17" i="22"/>
  <c r="AF17" i="22"/>
  <c r="AD17" i="22"/>
  <c r="AB17" i="22"/>
  <c r="Z17" i="22"/>
  <c r="X17" i="22"/>
  <c r="V17" i="22"/>
  <c r="T17" i="22"/>
  <c r="R17" i="22"/>
  <c r="P17" i="22"/>
  <c r="N17" i="22"/>
  <c r="L17" i="22"/>
  <c r="J17" i="22"/>
  <c r="H17" i="22"/>
  <c r="F17" i="22"/>
  <c r="D17" i="22"/>
  <c r="BP17" i="22"/>
  <c r="EB16" i="22"/>
  <c r="DZ16" i="22"/>
  <c r="DX16" i="22"/>
  <c r="DV16" i="22"/>
  <c r="DT16" i="22"/>
  <c r="DR16" i="22"/>
  <c r="DP16" i="22"/>
  <c r="FJ16" i="22"/>
  <c r="DN16" i="22"/>
  <c r="DL16" i="22"/>
  <c r="FH16" i="22"/>
  <c r="DJ16" i="22"/>
  <c r="DH16" i="22"/>
  <c r="DF16" i="22"/>
  <c r="DD16" i="22"/>
  <c r="DB16" i="22"/>
  <c r="CZ16" i="22"/>
  <c r="CX16" i="22"/>
  <c r="CV16" i="22"/>
  <c r="CT16" i="22"/>
  <c r="FF16" i="22"/>
  <c r="FD16" i="22"/>
  <c r="CP16" i="22"/>
  <c r="CN16" i="22"/>
  <c r="CL16" i="22"/>
  <c r="CJ16" i="22"/>
  <c r="FB16" i="22"/>
  <c r="EZ16" i="22"/>
  <c r="EX16" i="22"/>
  <c r="CH16" i="22"/>
  <c r="CF16" i="22"/>
  <c r="CD16" i="22"/>
  <c r="CB16" i="22"/>
  <c r="EV16" i="22"/>
  <c r="ET16" i="22"/>
  <c r="ER16" i="22"/>
  <c r="EP16" i="22"/>
  <c r="BZ16" i="22"/>
  <c r="BX16" i="22"/>
  <c r="BV16" i="22"/>
  <c r="BN16" i="22"/>
  <c r="BL16" i="22"/>
  <c r="BJ16" i="22"/>
  <c r="EN16" i="22"/>
  <c r="EL16" i="22"/>
  <c r="EJ16" i="22"/>
  <c r="EH16" i="22"/>
  <c r="BT16" i="22"/>
  <c r="BR16" i="22"/>
  <c r="BH16" i="22"/>
  <c r="EF16" i="22"/>
  <c r="BF16" i="22"/>
  <c r="BD16" i="22"/>
  <c r="BB16" i="22"/>
  <c r="AZ16" i="22"/>
  <c r="AX16" i="22"/>
  <c r="AV16" i="22"/>
  <c r="AT16" i="22"/>
  <c r="AR16" i="22"/>
  <c r="AP16" i="22"/>
  <c r="AN16" i="22"/>
  <c r="AL16" i="22"/>
  <c r="AJ16" i="22"/>
  <c r="AH16" i="22"/>
  <c r="AF16" i="22"/>
  <c r="AD16" i="22"/>
  <c r="AB16" i="22"/>
  <c r="Z16" i="22"/>
  <c r="X16" i="22"/>
  <c r="V16" i="22"/>
  <c r="T16" i="22"/>
  <c r="R16" i="22"/>
  <c r="P16" i="22"/>
  <c r="N16" i="22"/>
  <c r="L16" i="22"/>
  <c r="J16" i="22"/>
  <c r="H16" i="22"/>
  <c r="F16" i="22"/>
  <c r="D16" i="22"/>
  <c r="BP16" i="22"/>
  <c r="EB15" i="22"/>
  <c r="DZ15" i="22"/>
  <c r="DX15" i="22"/>
  <c r="DV15" i="22"/>
  <c r="DT15" i="22"/>
  <c r="DR15" i="22"/>
  <c r="DP15" i="22"/>
  <c r="FJ15" i="22"/>
  <c r="DN15" i="22"/>
  <c r="DL15" i="22"/>
  <c r="FH15" i="22"/>
  <c r="DJ15" i="22"/>
  <c r="DH15" i="22"/>
  <c r="DF15" i="22"/>
  <c r="DD15" i="22"/>
  <c r="DB15" i="22"/>
  <c r="CZ15" i="22"/>
  <c r="CX15" i="22"/>
  <c r="CV15" i="22"/>
  <c r="CT15" i="22"/>
  <c r="FF15" i="22"/>
  <c r="FD15" i="22"/>
  <c r="CP15" i="22"/>
  <c r="CN15" i="22"/>
  <c r="CL15" i="22"/>
  <c r="CJ15" i="22"/>
  <c r="FB15" i="22"/>
  <c r="EZ15" i="22"/>
  <c r="EX15" i="22"/>
  <c r="CH15" i="22"/>
  <c r="CF15" i="22"/>
  <c r="CD15" i="22"/>
  <c r="CB15" i="22"/>
  <c r="EV15" i="22"/>
  <c r="ET15" i="22"/>
  <c r="ER15" i="22"/>
  <c r="EP15" i="22"/>
  <c r="BZ15" i="22"/>
  <c r="BX15" i="22"/>
  <c r="BV15" i="22"/>
  <c r="BN15" i="22"/>
  <c r="BL15" i="22"/>
  <c r="BJ15" i="22"/>
  <c r="EN15" i="22"/>
  <c r="EL15" i="22"/>
  <c r="EJ15" i="22"/>
  <c r="EH15" i="22"/>
  <c r="BT15" i="22"/>
  <c r="BR15" i="22"/>
  <c r="BH15" i="22"/>
  <c r="EF15" i="22"/>
  <c r="BF15" i="22"/>
  <c r="BD15" i="22"/>
  <c r="BB15" i="22"/>
  <c r="AZ15" i="22"/>
  <c r="AX15" i="22"/>
  <c r="AV15" i="22"/>
  <c r="AT15" i="22"/>
  <c r="AR15" i="22"/>
  <c r="AP15" i="22"/>
  <c r="AN15" i="22"/>
  <c r="AL15" i="22"/>
  <c r="AJ15" i="22"/>
  <c r="AH15" i="22"/>
  <c r="AF15" i="22"/>
  <c r="AD15" i="22"/>
  <c r="AB15" i="22"/>
  <c r="Z15" i="22"/>
  <c r="X15" i="22"/>
  <c r="V15" i="22"/>
  <c r="T15" i="22"/>
  <c r="R15" i="22"/>
  <c r="P15" i="22"/>
  <c r="N15" i="22"/>
  <c r="L15" i="22"/>
  <c r="J15" i="22"/>
  <c r="H15" i="22"/>
  <c r="F15" i="22"/>
  <c r="D15" i="22"/>
  <c r="BP15" i="22"/>
  <c r="EB14" i="22"/>
  <c r="DZ14" i="22"/>
  <c r="DX14" i="22"/>
  <c r="DV14" i="22"/>
  <c r="DT14" i="22"/>
  <c r="DR14" i="22"/>
  <c r="DP14" i="22"/>
  <c r="FJ14" i="22"/>
  <c r="DN14" i="22"/>
  <c r="DL14" i="22"/>
  <c r="FH14" i="22"/>
  <c r="DJ14" i="22"/>
  <c r="DH14" i="22"/>
  <c r="DF14" i="22"/>
  <c r="DD14" i="22"/>
  <c r="DB14" i="22"/>
  <c r="CZ14" i="22"/>
  <c r="CX14" i="22"/>
  <c r="CV14" i="22"/>
  <c r="CT14" i="22"/>
  <c r="FF14" i="22"/>
  <c r="FD14" i="22"/>
  <c r="CP14" i="22"/>
  <c r="CN14" i="22"/>
  <c r="CL14" i="22"/>
  <c r="CJ14" i="22"/>
  <c r="FB14" i="22"/>
  <c r="EZ14" i="22"/>
  <c r="EX14" i="22"/>
  <c r="CH14" i="22"/>
  <c r="CF14" i="22"/>
  <c r="CD14" i="22"/>
  <c r="CB14" i="22"/>
  <c r="EV14" i="22"/>
  <c r="ET14" i="22"/>
  <c r="ER14" i="22"/>
  <c r="EP14" i="22"/>
  <c r="BZ14" i="22"/>
  <c r="BX14" i="22"/>
  <c r="BV14" i="22"/>
  <c r="BN14" i="22"/>
  <c r="BL14" i="22"/>
  <c r="BJ14" i="22"/>
  <c r="EN14" i="22"/>
  <c r="EL14" i="22"/>
  <c r="EJ14" i="22"/>
  <c r="EH14" i="22"/>
  <c r="BT14" i="22"/>
  <c r="BR14" i="22"/>
  <c r="BH14" i="22"/>
  <c r="EF14" i="22"/>
  <c r="BF14" i="22"/>
  <c r="BD14" i="22"/>
  <c r="BB14" i="22"/>
  <c r="AZ14" i="22"/>
  <c r="AX14" i="22"/>
  <c r="AV14" i="22"/>
  <c r="AT14" i="22"/>
  <c r="AR14" i="22"/>
  <c r="AP14" i="22"/>
  <c r="AN14" i="22"/>
  <c r="AL14" i="22"/>
  <c r="AJ14" i="22"/>
  <c r="AH14" i="22"/>
  <c r="AF14" i="22"/>
  <c r="AD14" i="22"/>
  <c r="AB14" i="22"/>
  <c r="Z14" i="22"/>
  <c r="X14" i="22"/>
  <c r="V14" i="22"/>
  <c r="T14" i="22"/>
  <c r="R14" i="22"/>
  <c r="P14" i="22"/>
  <c r="N14" i="22"/>
  <c r="L14" i="22"/>
  <c r="J14" i="22"/>
  <c r="H14" i="22"/>
  <c r="F14" i="22"/>
  <c r="D14" i="22"/>
  <c r="BP14" i="22"/>
  <c r="EB13" i="22"/>
  <c r="DZ13" i="22"/>
  <c r="DX13" i="22"/>
  <c r="DV13" i="22"/>
  <c r="DT13" i="22"/>
  <c r="DR13" i="22"/>
  <c r="DP13" i="22"/>
  <c r="FJ13" i="22"/>
  <c r="DN13" i="22"/>
  <c r="DL13" i="22"/>
  <c r="FH13" i="22"/>
  <c r="DJ13" i="22"/>
  <c r="DH13" i="22"/>
  <c r="DF13" i="22"/>
  <c r="DD13" i="22"/>
  <c r="DB13" i="22"/>
  <c r="CZ13" i="22"/>
  <c r="CX13" i="22"/>
  <c r="CV13" i="22"/>
  <c r="CT13" i="22"/>
  <c r="FF13" i="22"/>
  <c r="FD13" i="22"/>
  <c r="CP13" i="22"/>
  <c r="CN13" i="22"/>
  <c r="CL13" i="22"/>
  <c r="CJ13" i="22"/>
  <c r="FB13" i="22"/>
  <c r="EZ13" i="22"/>
  <c r="EX13" i="22"/>
  <c r="CH13" i="22"/>
  <c r="CF13" i="22"/>
  <c r="CD13" i="22"/>
  <c r="CB13" i="22"/>
  <c r="EV13" i="22"/>
  <c r="ET13" i="22"/>
  <c r="ER13" i="22"/>
  <c r="EP13" i="22"/>
  <c r="BZ13" i="22"/>
  <c r="BX13" i="22"/>
  <c r="BV13" i="22"/>
  <c r="BN13" i="22"/>
  <c r="BL13" i="22"/>
  <c r="BJ13" i="22"/>
  <c r="EN13" i="22"/>
  <c r="EL13" i="22"/>
  <c r="EJ13" i="22"/>
  <c r="EH13" i="22"/>
  <c r="BT13" i="22"/>
  <c r="BR13" i="22"/>
  <c r="BH13" i="22"/>
  <c r="EF13" i="22"/>
  <c r="BF13" i="22"/>
  <c r="BD13" i="22"/>
  <c r="BB13" i="22"/>
  <c r="AZ13" i="22"/>
  <c r="AX13" i="22"/>
  <c r="AV13" i="22"/>
  <c r="AT13" i="22"/>
  <c r="AR13" i="22"/>
  <c r="AP13" i="22"/>
  <c r="AN13" i="22"/>
  <c r="AL13" i="22"/>
  <c r="AJ13" i="22"/>
  <c r="AH13" i="22"/>
  <c r="AF13" i="22"/>
  <c r="AD13" i="22"/>
  <c r="AB13" i="22"/>
  <c r="Z13" i="22"/>
  <c r="X13" i="22"/>
  <c r="V13" i="22"/>
  <c r="T13" i="22"/>
  <c r="R13" i="22"/>
  <c r="P13" i="22"/>
  <c r="N13" i="22"/>
  <c r="L13" i="22"/>
  <c r="J13" i="22"/>
  <c r="H13" i="22"/>
  <c r="F13" i="22"/>
  <c r="D13" i="22"/>
  <c r="BP13" i="22"/>
  <c r="EB12" i="22"/>
  <c r="DZ12" i="22"/>
  <c r="DX12" i="22"/>
  <c r="DV12" i="22"/>
  <c r="DT12" i="22"/>
  <c r="DR12" i="22"/>
  <c r="DP12" i="22"/>
  <c r="FJ12" i="22"/>
  <c r="DN12" i="22"/>
  <c r="DL12" i="22"/>
  <c r="FH12" i="22"/>
  <c r="DJ12" i="22"/>
  <c r="DH12" i="22"/>
  <c r="DF12" i="22"/>
  <c r="DD12" i="22"/>
  <c r="DB12" i="22"/>
  <c r="CZ12" i="22"/>
  <c r="CX12" i="22"/>
  <c r="CV12" i="22"/>
  <c r="CT12" i="22"/>
  <c r="FF12" i="22"/>
  <c r="FD12" i="22"/>
  <c r="CP12" i="22"/>
  <c r="CN12" i="22"/>
  <c r="CL12" i="22"/>
  <c r="CJ12" i="22"/>
  <c r="FB12" i="22"/>
  <c r="EZ12" i="22"/>
  <c r="EX12" i="22"/>
  <c r="CH12" i="22"/>
  <c r="CF12" i="22"/>
  <c r="CD12" i="22"/>
  <c r="CB12" i="22"/>
  <c r="EV12" i="22"/>
  <c r="ET12" i="22"/>
  <c r="ER12" i="22"/>
  <c r="EP12" i="22"/>
  <c r="BZ12" i="22"/>
  <c r="BX12" i="22"/>
  <c r="BV12" i="22"/>
  <c r="BN12" i="22"/>
  <c r="BL12" i="22"/>
  <c r="BJ12" i="22"/>
  <c r="EN12" i="22"/>
  <c r="EL12" i="22"/>
  <c r="EJ12" i="22"/>
  <c r="EH12" i="22"/>
  <c r="BT12" i="22"/>
  <c r="BR12" i="22"/>
  <c r="BH12" i="22"/>
  <c r="EF12" i="22"/>
  <c r="BF12" i="22"/>
  <c r="BD12" i="22"/>
  <c r="BB12" i="22"/>
  <c r="AZ12" i="22"/>
  <c r="AX12" i="22"/>
  <c r="AV12" i="22"/>
  <c r="AT12" i="22"/>
  <c r="AR12" i="22"/>
  <c r="AP12" i="22"/>
  <c r="AN12" i="22"/>
  <c r="AL12" i="22"/>
  <c r="AJ12" i="22"/>
  <c r="AH12" i="22"/>
  <c r="AF12" i="22"/>
  <c r="AD12" i="22"/>
  <c r="AB12" i="22"/>
  <c r="Z12" i="22"/>
  <c r="X12" i="22"/>
  <c r="V12" i="22"/>
  <c r="T12" i="22"/>
  <c r="R12" i="22"/>
  <c r="P12" i="22"/>
  <c r="N12" i="22"/>
  <c r="L12" i="22"/>
  <c r="J12" i="22"/>
  <c r="H12" i="22"/>
  <c r="F12" i="22"/>
  <c r="D12" i="22"/>
  <c r="BP12" i="22"/>
  <c r="EB11" i="22"/>
  <c r="DZ11" i="22"/>
  <c r="DX11" i="22"/>
  <c r="DV11" i="22"/>
  <c r="DT11" i="22"/>
  <c r="DR11" i="22"/>
  <c r="DP11" i="22"/>
  <c r="FJ11" i="22"/>
  <c r="DN11" i="22"/>
  <c r="DL11" i="22"/>
  <c r="FH11" i="22"/>
  <c r="DJ11" i="22"/>
  <c r="DH11" i="22"/>
  <c r="DF11" i="22"/>
  <c r="DD11" i="22"/>
  <c r="DB11" i="22"/>
  <c r="CZ11" i="22"/>
  <c r="CX11" i="22"/>
  <c r="CV11" i="22"/>
  <c r="CT11" i="22"/>
  <c r="FF11" i="22"/>
  <c r="FD11" i="22"/>
  <c r="CP11" i="22"/>
  <c r="CN11" i="22"/>
  <c r="CL11" i="22"/>
  <c r="CJ11" i="22"/>
  <c r="FB11" i="22"/>
  <c r="EZ11" i="22"/>
  <c r="EX11" i="22"/>
  <c r="CH11" i="22"/>
  <c r="CF11" i="22"/>
  <c r="CD11" i="22"/>
  <c r="CB11" i="22"/>
  <c r="EV11" i="22"/>
  <c r="ET11" i="22"/>
  <c r="ER11" i="22"/>
  <c r="EP11" i="22"/>
  <c r="BZ11" i="22"/>
  <c r="BX11" i="22"/>
  <c r="BV11" i="22"/>
  <c r="BN11" i="22"/>
  <c r="BL11" i="22"/>
  <c r="BJ11" i="22"/>
  <c r="EN11" i="22"/>
  <c r="EL11" i="22"/>
  <c r="EJ11" i="22"/>
  <c r="EH11" i="22"/>
  <c r="BT11" i="22"/>
  <c r="BR11" i="22"/>
  <c r="BH11" i="22"/>
  <c r="EF11" i="22"/>
  <c r="BF11" i="22"/>
  <c r="BD11" i="22"/>
  <c r="BB11" i="22"/>
  <c r="AZ11" i="22"/>
  <c r="AX11" i="22"/>
  <c r="AV11" i="22"/>
  <c r="AT11" i="22"/>
  <c r="AR11" i="22"/>
  <c r="AP11" i="22"/>
  <c r="AN11" i="22"/>
  <c r="AL11" i="22"/>
  <c r="AJ11" i="22"/>
  <c r="AH11" i="22"/>
  <c r="AF11" i="22"/>
  <c r="AD11" i="22"/>
  <c r="AB11" i="22"/>
  <c r="Z11" i="22"/>
  <c r="X11" i="22"/>
  <c r="V11" i="22"/>
  <c r="T11" i="22"/>
  <c r="R11" i="22"/>
  <c r="P11" i="22"/>
  <c r="N11" i="22"/>
  <c r="L11" i="22"/>
  <c r="J11" i="22"/>
  <c r="H11" i="22"/>
  <c r="F11" i="22"/>
  <c r="D11" i="22"/>
  <c r="BP11" i="22"/>
  <c r="EB10" i="22"/>
  <c r="DZ10" i="22"/>
  <c r="DX10" i="22"/>
  <c r="DV10" i="22"/>
  <c r="DT10" i="22"/>
  <c r="DR10" i="22"/>
  <c r="DP10" i="22"/>
  <c r="FJ10" i="22"/>
  <c r="DN10" i="22"/>
  <c r="DL10" i="22"/>
  <c r="FH10" i="22"/>
  <c r="DJ10" i="22"/>
  <c r="DH10" i="22"/>
  <c r="DF10" i="22"/>
  <c r="DD10" i="22"/>
  <c r="DB10" i="22"/>
  <c r="CZ10" i="22"/>
  <c r="CX10" i="22"/>
  <c r="CV10" i="22"/>
  <c r="CT10" i="22"/>
  <c r="FF10" i="22"/>
  <c r="FD10" i="22"/>
  <c r="CP10" i="22"/>
  <c r="CN10" i="22"/>
  <c r="CL10" i="22"/>
  <c r="CJ10" i="22"/>
  <c r="FB10" i="22"/>
  <c r="EZ10" i="22"/>
  <c r="EX10" i="22"/>
  <c r="CH10" i="22"/>
  <c r="CF10" i="22"/>
  <c r="CD10" i="22"/>
  <c r="CB10" i="22"/>
  <c r="EV10" i="22"/>
  <c r="ET10" i="22"/>
  <c r="ER10" i="22"/>
  <c r="EP10" i="22"/>
  <c r="BZ10" i="22"/>
  <c r="BX10" i="22"/>
  <c r="BV10" i="22"/>
  <c r="BN10" i="22"/>
  <c r="BL10" i="22"/>
  <c r="BJ10" i="22"/>
  <c r="EN10" i="22"/>
  <c r="EL10" i="22"/>
  <c r="EJ10" i="22"/>
  <c r="EH10" i="22"/>
  <c r="BT10" i="22"/>
  <c r="BR10" i="22"/>
  <c r="BH10" i="22"/>
  <c r="EF10" i="22"/>
  <c r="BF10" i="22"/>
  <c r="BD10" i="22"/>
  <c r="BB10" i="22"/>
  <c r="AZ10" i="22"/>
  <c r="AX10" i="22"/>
  <c r="AV10" i="22"/>
  <c r="AT10" i="22"/>
  <c r="AR10" i="22"/>
  <c r="AP10" i="22"/>
  <c r="AN10" i="22"/>
  <c r="AL10" i="22"/>
  <c r="AJ10" i="22"/>
  <c r="AH10" i="22"/>
  <c r="AF10" i="22"/>
  <c r="AD10" i="22"/>
  <c r="AB10" i="22"/>
  <c r="Z10" i="22"/>
  <c r="X10" i="22"/>
  <c r="V10" i="22"/>
  <c r="T10" i="22"/>
  <c r="R10" i="22"/>
  <c r="P10" i="22"/>
  <c r="N10" i="22"/>
  <c r="L10" i="22"/>
  <c r="J10" i="22"/>
  <c r="H10" i="22"/>
  <c r="F10" i="22"/>
  <c r="D10" i="22"/>
  <c r="BP10" i="22"/>
  <c r="EB9" i="22"/>
  <c r="DZ9" i="22"/>
  <c r="DX9" i="22"/>
  <c r="DV9" i="22"/>
  <c r="DT9" i="22"/>
  <c r="DR9" i="22"/>
  <c r="DP9" i="22"/>
  <c r="FJ9" i="22"/>
  <c r="DN9" i="22"/>
  <c r="DL9" i="22"/>
  <c r="FH9" i="22"/>
  <c r="DJ9" i="22"/>
  <c r="DH9" i="22"/>
  <c r="DF9" i="22"/>
  <c r="DD9" i="22"/>
  <c r="DB9" i="22"/>
  <c r="CZ9" i="22"/>
  <c r="CX9" i="22"/>
  <c r="CV9" i="22"/>
  <c r="CT9" i="22"/>
  <c r="FF9" i="22"/>
  <c r="FD9" i="22"/>
  <c r="CP9" i="22"/>
  <c r="CN9" i="22"/>
  <c r="CL9" i="22"/>
  <c r="CJ9" i="22"/>
  <c r="FB9" i="22"/>
  <c r="EZ9" i="22"/>
  <c r="EX9" i="22"/>
  <c r="CH9" i="22"/>
  <c r="CF9" i="22"/>
  <c r="CD9" i="22"/>
  <c r="CB9" i="22"/>
  <c r="EV9" i="22"/>
  <c r="ET9" i="22"/>
  <c r="ER9" i="22"/>
  <c r="EP9" i="22"/>
  <c r="BZ9" i="22"/>
  <c r="BX9" i="22"/>
  <c r="BV9" i="22"/>
  <c r="BN9" i="22"/>
  <c r="BL9" i="22"/>
  <c r="BJ9" i="22"/>
  <c r="EN9" i="22"/>
  <c r="EL9" i="22"/>
  <c r="EJ9" i="22"/>
  <c r="EH9" i="22"/>
  <c r="BT9" i="22"/>
  <c r="BR9" i="22"/>
  <c r="BH9" i="22"/>
  <c r="EF9" i="22"/>
  <c r="BF9" i="22"/>
  <c r="BD9" i="22"/>
  <c r="BB9" i="22"/>
  <c r="AZ9" i="22"/>
  <c r="AX9" i="22"/>
  <c r="AV9" i="22"/>
  <c r="AT9" i="22"/>
  <c r="AR9" i="22"/>
  <c r="AP9" i="22"/>
  <c r="AN9" i="22"/>
  <c r="AL9" i="22"/>
  <c r="AJ9" i="22"/>
  <c r="AH9" i="22"/>
  <c r="AF9" i="22"/>
  <c r="AD9" i="22"/>
  <c r="AB9" i="22"/>
  <c r="Z9" i="22"/>
  <c r="X9" i="22"/>
  <c r="V9" i="22"/>
  <c r="T9" i="22"/>
  <c r="R9" i="22"/>
  <c r="P9" i="22"/>
  <c r="N9" i="22"/>
  <c r="L9" i="22"/>
  <c r="J9" i="22"/>
  <c r="H9" i="22"/>
  <c r="F9" i="22"/>
  <c r="D9" i="22"/>
  <c r="BP9" i="22"/>
  <c r="EB8" i="22"/>
  <c r="DZ8" i="22"/>
  <c r="DX8" i="22"/>
  <c r="DV8" i="22"/>
  <c r="DT8" i="22"/>
  <c r="DR8" i="22"/>
  <c r="DP8" i="22"/>
  <c r="FJ8" i="22"/>
  <c r="DN8" i="22"/>
  <c r="DL8" i="22"/>
  <c r="FH8" i="22"/>
  <c r="DJ8" i="22"/>
  <c r="DH8" i="22"/>
  <c r="DF8" i="22"/>
  <c r="DD8" i="22"/>
  <c r="DB8" i="22"/>
  <c r="CZ8" i="22"/>
  <c r="CX8" i="22"/>
  <c r="CV8" i="22"/>
  <c r="CT8" i="22"/>
  <c r="FF8" i="22"/>
  <c r="FD8" i="22"/>
  <c r="CP8" i="22"/>
  <c r="CN8" i="22"/>
  <c r="CL8" i="22"/>
  <c r="CJ8" i="22"/>
  <c r="FB8" i="22"/>
  <c r="EZ8" i="22"/>
  <c r="EX8" i="22"/>
  <c r="CH8" i="22"/>
  <c r="CF8" i="22"/>
  <c r="CD8" i="22"/>
  <c r="CB8" i="22"/>
  <c r="EV8" i="22"/>
  <c r="ET8" i="22"/>
  <c r="ER8" i="22"/>
  <c r="EP8" i="22"/>
  <c r="BZ8" i="22"/>
  <c r="BX8" i="22"/>
  <c r="BV8" i="22"/>
  <c r="BN8" i="22"/>
  <c r="BL8" i="22"/>
  <c r="BJ8" i="22"/>
  <c r="EN8" i="22"/>
  <c r="EL8" i="22"/>
  <c r="EJ8" i="22"/>
  <c r="EH8" i="22"/>
  <c r="BT8" i="22"/>
  <c r="BR8" i="22"/>
  <c r="BH8" i="22"/>
  <c r="EF8" i="22"/>
  <c r="BF8" i="22"/>
  <c r="BD8" i="22"/>
  <c r="BB8" i="22"/>
  <c r="AZ8" i="22"/>
  <c r="AX8" i="22"/>
  <c r="AV8" i="22"/>
  <c r="AT8" i="22"/>
  <c r="AR8" i="22"/>
  <c r="AP8" i="22"/>
  <c r="AN8" i="22"/>
  <c r="AL8" i="22"/>
  <c r="AJ8" i="22"/>
  <c r="AH8" i="22"/>
  <c r="AF8" i="22"/>
  <c r="AD8" i="22"/>
  <c r="AB8" i="22"/>
  <c r="Z8" i="22"/>
  <c r="X8" i="22"/>
  <c r="V8" i="22"/>
  <c r="T8" i="22"/>
  <c r="R8" i="22"/>
  <c r="P8" i="22"/>
  <c r="N8" i="22"/>
  <c r="L8" i="22"/>
  <c r="J8" i="22"/>
  <c r="H8" i="22"/>
  <c r="F8" i="22"/>
  <c r="D8" i="22"/>
  <c r="BP8" i="22"/>
  <c r="EB7" i="22"/>
  <c r="DZ7" i="22"/>
  <c r="DX7" i="22"/>
  <c r="DV7" i="22"/>
  <c r="DT7" i="22"/>
  <c r="DR7" i="22"/>
  <c r="DP7" i="22"/>
  <c r="FJ7" i="22"/>
  <c r="DN7" i="22"/>
  <c r="DL7" i="22"/>
  <c r="FH7" i="22"/>
  <c r="DJ7" i="22"/>
  <c r="DH7" i="22"/>
  <c r="DF7" i="22"/>
  <c r="DD7" i="22"/>
  <c r="DB7" i="22"/>
  <c r="CZ7" i="22"/>
  <c r="CX7" i="22"/>
  <c r="CV7" i="22"/>
  <c r="CT7" i="22"/>
  <c r="FF7" i="22"/>
  <c r="FD7" i="22"/>
  <c r="CP7" i="22"/>
  <c r="CN7" i="22"/>
  <c r="CL7" i="22"/>
  <c r="CJ7" i="22"/>
  <c r="FB7" i="22"/>
  <c r="EZ7" i="22"/>
  <c r="EX7" i="22"/>
  <c r="CH7" i="22"/>
  <c r="CF7" i="22"/>
  <c r="CD7" i="22"/>
  <c r="CB7" i="22"/>
  <c r="EV7" i="22"/>
  <c r="ET7" i="22"/>
  <c r="ER7" i="22"/>
  <c r="EP7" i="22"/>
  <c r="BZ7" i="22"/>
  <c r="BX7" i="22"/>
  <c r="BV7" i="22"/>
  <c r="BN7" i="22"/>
  <c r="BL7" i="22"/>
  <c r="BJ7" i="22"/>
  <c r="EN7" i="22"/>
  <c r="EL7" i="22"/>
  <c r="EJ7" i="22"/>
  <c r="EH7" i="22"/>
  <c r="BT7" i="22"/>
  <c r="BR7" i="22"/>
  <c r="BH7" i="22"/>
  <c r="EF7" i="22"/>
  <c r="BF7" i="22"/>
  <c r="BD7" i="22"/>
  <c r="BB7" i="22"/>
  <c r="AZ7" i="22"/>
  <c r="AX7" i="22"/>
  <c r="AV7" i="22"/>
  <c r="AT7" i="22"/>
  <c r="AR7" i="22"/>
  <c r="AP7" i="22"/>
  <c r="AN7" i="22"/>
  <c r="AL7" i="22"/>
  <c r="AJ7" i="22"/>
  <c r="AH7" i="22"/>
  <c r="AF7" i="22"/>
  <c r="AD7" i="22"/>
  <c r="AB7" i="22"/>
  <c r="Z7" i="22"/>
  <c r="X7" i="22"/>
  <c r="V7" i="22"/>
  <c r="T7" i="22"/>
  <c r="R7" i="22"/>
  <c r="P7" i="22"/>
  <c r="N7" i="22"/>
  <c r="L7" i="22"/>
  <c r="J7" i="22"/>
  <c r="H7" i="22"/>
  <c r="F7" i="22"/>
  <c r="D7" i="22"/>
  <c r="BP7" i="22"/>
  <c r="EB6" i="22"/>
  <c r="DZ6" i="22"/>
  <c r="DZ23" i="22"/>
  <c r="DY24" i="22"/>
  <c r="DX6" i="22"/>
  <c r="DV6" i="22"/>
  <c r="DT6" i="22"/>
  <c r="DR6" i="22"/>
  <c r="DR23" i="22"/>
  <c r="DQ24" i="22"/>
  <c r="DP6" i="22"/>
  <c r="FJ6" i="22"/>
  <c r="DN6" i="22"/>
  <c r="DL6" i="22"/>
  <c r="DL23" i="22"/>
  <c r="DK24" i="22"/>
  <c r="FH6" i="22"/>
  <c r="DJ6" i="22"/>
  <c r="DH6" i="22"/>
  <c r="DF6" i="22"/>
  <c r="DF23" i="22"/>
  <c r="DE24" i="22"/>
  <c r="DD6" i="22"/>
  <c r="DB6" i="22"/>
  <c r="CZ6" i="22"/>
  <c r="CX6" i="22"/>
  <c r="CX23" i="22"/>
  <c r="CW24" i="22"/>
  <c r="CV6" i="22"/>
  <c r="CT6" i="22"/>
  <c r="FF6" i="22"/>
  <c r="FD6" i="22"/>
  <c r="FD23" i="22"/>
  <c r="FC24" i="22"/>
  <c r="CP6" i="22"/>
  <c r="CN6" i="22"/>
  <c r="CL6" i="22"/>
  <c r="CJ6" i="22"/>
  <c r="CJ23" i="22"/>
  <c r="CI24" i="22"/>
  <c r="FB6" i="22"/>
  <c r="EZ6" i="22"/>
  <c r="EX6" i="22"/>
  <c r="CH6" i="22"/>
  <c r="CH23" i="22"/>
  <c r="CG24" i="22"/>
  <c r="CF6" i="22"/>
  <c r="CD6" i="22"/>
  <c r="CB6" i="22"/>
  <c r="EV6" i="22"/>
  <c r="ET6" i="22"/>
  <c r="ER6" i="22"/>
  <c r="EP6" i="22"/>
  <c r="BZ6" i="22"/>
  <c r="BZ23" i="22"/>
  <c r="BY24" i="22"/>
  <c r="BX6" i="22"/>
  <c r="BV6" i="22"/>
  <c r="BN6" i="22"/>
  <c r="BL6" i="22"/>
  <c r="BL23" i="22"/>
  <c r="BK24" i="22"/>
  <c r="BJ6" i="22"/>
  <c r="EN6" i="22"/>
  <c r="EL6" i="22"/>
  <c r="EJ6" i="22"/>
  <c r="EH6" i="22"/>
  <c r="BT6" i="22"/>
  <c r="BR6" i="22"/>
  <c r="BH6" i="22"/>
  <c r="EF6" i="22"/>
  <c r="BF6" i="22"/>
  <c r="BD6" i="22"/>
  <c r="BB6" i="22"/>
  <c r="AZ6" i="22"/>
  <c r="AX6" i="22"/>
  <c r="AV6" i="22"/>
  <c r="AT6" i="22"/>
  <c r="AT23" i="22"/>
  <c r="AS24" i="22"/>
  <c r="AR6" i="22"/>
  <c r="AP6" i="22"/>
  <c r="AN6" i="22"/>
  <c r="AL6" i="22"/>
  <c r="AL23" i="22"/>
  <c r="AK24" i="22"/>
  <c r="AJ6" i="22"/>
  <c r="AH6" i="22"/>
  <c r="AF6" i="22"/>
  <c r="AD6" i="22"/>
  <c r="AD23" i="22"/>
  <c r="AC24" i="22"/>
  <c r="AB6" i="22"/>
  <c r="Z6" i="22"/>
  <c r="X6" i="22"/>
  <c r="V6" i="22"/>
  <c r="T6" i="22"/>
  <c r="R6" i="22"/>
  <c r="P6" i="22"/>
  <c r="N6" i="22"/>
  <c r="N23" i="22"/>
  <c r="M24" i="22"/>
  <c r="L6" i="22"/>
  <c r="J6" i="22"/>
  <c r="H6" i="22"/>
  <c r="F6" i="22"/>
  <c r="D6" i="22"/>
  <c r="BP6" i="22"/>
  <c r="EB5" i="22"/>
  <c r="DZ5" i="22"/>
  <c r="DX5" i="22"/>
  <c r="DX23" i="22"/>
  <c r="DW24" i="22"/>
  <c r="DV5" i="22"/>
  <c r="DT5" i="22"/>
  <c r="DR5" i="22"/>
  <c r="DP5" i="22"/>
  <c r="FJ5" i="22"/>
  <c r="DN5" i="22"/>
  <c r="DL5" i="22"/>
  <c r="FH5" i="22"/>
  <c r="FH23" i="22"/>
  <c r="FG24" i="22"/>
  <c r="DJ5" i="22"/>
  <c r="DH5" i="22"/>
  <c r="DF5" i="22"/>
  <c r="DD5" i="22"/>
  <c r="DD23" i="22"/>
  <c r="DC24" i="22"/>
  <c r="DB5" i="22"/>
  <c r="CZ5" i="22"/>
  <c r="CX5" i="22"/>
  <c r="CV5" i="22"/>
  <c r="CV23" i="22"/>
  <c r="CU24" i="22"/>
  <c r="CT5" i="22"/>
  <c r="FF5" i="22"/>
  <c r="FD5" i="22"/>
  <c r="CP5" i="22"/>
  <c r="CN5" i="22"/>
  <c r="CL5" i="22"/>
  <c r="CJ5" i="22"/>
  <c r="FB5" i="22"/>
  <c r="FB23" i="22"/>
  <c r="FA24" i="22"/>
  <c r="EZ5" i="22"/>
  <c r="EX5" i="22"/>
  <c r="CH5" i="22"/>
  <c r="CF5" i="22"/>
  <c r="CD5" i="22"/>
  <c r="CB5" i="22"/>
  <c r="EV5" i="22"/>
  <c r="ET5" i="22"/>
  <c r="ET23" i="22"/>
  <c r="ES24" i="22"/>
  <c r="ER5" i="22"/>
  <c r="EP5" i="22"/>
  <c r="BZ5" i="22"/>
  <c r="BX5" i="22"/>
  <c r="BV5" i="22"/>
  <c r="BN5" i="22"/>
  <c r="BL5" i="22"/>
  <c r="BJ5" i="22"/>
  <c r="BJ23" i="22"/>
  <c r="BI24" i="22"/>
  <c r="EN5" i="22"/>
  <c r="EL5" i="22"/>
  <c r="EJ5" i="22"/>
  <c r="EH5" i="22"/>
  <c r="BT5" i="22"/>
  <c r="BR5" i="22"/>
  <c r="BH5" i="22"/>
  <c r="EF5" i="22"/>
  <c r="EF23" i="22"/>
  <c r="EE24" i="22"/>
  <c r="BF5" i="22"/>
  <c r="BD5" i="22"/>
  <c r="BB5" i="22"/>
  <c r="AZ5" i="22"/>
  <c r="AX5" i="22"/>
  <c r="AV5" i="22"/>
  <c r="AT5" i="22"/>
  <c r="AR5" i="22"/>
  <c r="AR23" i="22"/>
  <c r="AQ24" i="22"/>
  <c r="AP5" i="22"/>
  <c r="AN5" i="22"/>
  <c r="AL5" i="22"/>
  <c r="AJ5" i="22"/>
  <c r="AH5" i="22"/>
  <c r="AF5" i="22"/>
  <c r="AD5" i="22"/>
  <c r="AB5" i="22"/>
  <c r="AB23" i="22"/>
  <c r="AA24" i="22"/>
  <c r="Z5" i="22"/>
  <c r="X5" i="22"/>
  <c r="V5" i="22"/>
  <c r="T5" i="22"/>
  <c r="T23" i="22"/>
  <c r="S24" i="22"/>
  <c r="R5" i="22"/>
  <c r="P5" i="22"/>
  <c r="N5" i="22"/>
  <c r="L5" i="22"/>
  <c r="L23" i="22"/>
  <c r="K24" i="22"/>
  <c r="J5" i="22"/>
  <c r="H5" i="22"/>
  <c r="F5" i="22"/>
  <c r="D5" i="22"/>
  <c r="D23" i="22"/>
  <c r="C24" i="22"/>
  <c r="EB4" i="22"/>
  <c r="DZ4" i="22"/>
  <c r="DX4" i="22"/>
  <c r="DV4" i="22"/>
  <c r="DV23" i="22"/>
  <c r="DU24" i="22"/>
  <c r="DT4" i="22"/>
  <c r="DR4" i="22"/>
  <c r="DP4" i="22"/>
  <c r="FJ4" i="22"/>
  <c r="DN4" i="22"/>
  <c r="DL4" i="22"/>
  <c r="FH4" i="22"/>
  <c r="DJ4" i="22"/>
  <c r="DJ23" i="22"/>
  <c r="DI24" i="22"/>
  <c r="DH4" i="22"/>
  <c r="DF4" i="22"/>
  <c r="DD4" i="22"/>
  <c r="DB4" i="22"/>
  <c r="CZ4" i="22"/>
  <c r="CX4" i="22"/>
  <c r="CV4" i="22"/>
  <c r="CT4" i="22"/>
  <c r="CT23" i="22"/>
  <c r="CS24" i="22"/>
  <c r="FF4" i="22"/>
  <c r="FD4" i="22"/>
  <c r="CP4" i="22"/>
  <c r="CN4" i="22"/>
  <c r="CN23" i="22"/>
  <c r="CM24" i="22"/>
  <c r="CL4" i="22"/>
  <c r="CJ4" i="22"/>
  <c r="FB4" i="22"/>
  <c r="EZ4" i="22"/>
  <c r="EX4" i="22"/>
  <c r="CH4" i="22"/>
  <c r="CF4" i="22"/>
  <c r="CD4" i="22"/>
  <c r="CD23" i="22"/>
  <c r="CC24" i="22"/>
  <c r="CB4" i="22"/>
  <c r="EV4" i="22"/>
  <c r="ET4" i="22"/>
  <c r="ER4" i="22"/>
  <c r="EP4" i="22"/>
  <c r="BZ4" i="22"/>
  <c r="BX4" i="22"/>
  <c r="BV4" i="22"/>
  <c r="BV23" i="22"/>
  <c r="BU24" i="22"/>
  <c r="BN4" i="22"/>
  <c r="BL4" i="22"/>
  <c r="BJ4" i="22"/>
  <c r="EN4" i="22"/>
  <c r="EL4" i="22"/>
  <c r="EJ4" i="22"/>
  <c r="EH4" i="22"/>
  <c r="BT4" i="22"/>
  <c r="BT23" i="22"/>
  <c r="BS24" i="22"/>
  <c r="BR4" i="22"/>
  <c r="BH4" i="22"/>
  <c r="EF4" i="22"/>
  <c r="BF4" i="22"/>
  <c r="BD4" i="22"/>
  <c r="BB4" i="22"/>
  <c r="AZ4" i="22"/>
  <c r="AX4" i="22"/>
  <c r="AX23" i="22"/>
  <c r="AW24" i="22"/>
  <c r="AV4" i="22"/>
  <c r="AT4" i="22"/>
  <c r="AR4" i="22"/>
  <c r="AP4" i="22"/>
  <c r="AN4" i="22"/>
  <c r="AL4" i="22"/>
  <c r="AJ4" i="22"/>
  <c r="AH4" i="22"/>
  <c r="AH23" i="22"/>
  <c r="AG24" i="22"/>
  <c r="AF4" i="22"/>
  <c r="AD4" i="22"/>
  <c r="AB4" i="22"/>
  <c r="Z4" i="22"/>
  <c r="X4" i="22"/>
  <c r="V4" i="22"/>
  <c r="T4" i="22"/>
  <c r="R4" i="22"/>
  <c r="R23" i="22"/>
  <c r="Q24" i="22"/>
  <c r="P4" i="22"/>
  <c r="N4" i="22"/>
  <c r="L4" i="22"/>
  <c r="J4" i="22"/>
  <c r="H4" i="22"/>
  <c r="F4" i="22"/>
  <c r="D4" i="22"/>
  <c r="BP4" i="22"/>
  <c r="EB3" i="22"/>
  <c r="EB23" i="22"/>
  <c r="EA24" i="22"/>
  <c r="DZ3" i="22"/>
  <c r="DX3" i="22"/>
  <c r="DV3" i="22"/>
  <c r="DT3" i="22"/>
  <c r="DR3" i="22"/>
  <c r="DP3" i="22"/>
  <c r="FJ3" i="22"/>
  <c r="DN3" i="22"/>
  <c r="DN23" i="22"/>
  <c r="DM24" i="22"/>
  <c r="DL3" i="22"/>
  <c r="FH3" i="22"/>
  <c r="DJ3" i="22"/>
  <c r="DH3" i="22"/>
  <c r="DF3" i="22"/>
  <c r="DD3" i="22"/>
  <c r="DB3" i="22"/>
  <c r="CZ3" i="22"/>
  <c r="CZ23" i="22"/>
  <c r="CY24" i="22"/>
  <c r="CX3" i="22"/>
  <c r="CV3" i="22"/>
  <c r="CT3" i="22"/>
  <c r="FF3" i="22"/>
  <c r="FD3" i="22"/>
  <c r="CP3" i="22"/>
  <c r="CN3" i="22"/>
  <c r="CL3" i="22"/>
  <c r="CL23" i="22"/>
  <c r="CK24" i="22"/>
  <c r="CJ3" i="22"/>
  <c r="FB3" i="22"/>
  <c r="EZ3" i="22"/>
  <c r="EX3" i="22"/>
  <c r="CH3" i="22"/>
  <c r="CF3" i="22"/>
  <c r="CD3" i="22"/>
  <c r="CB3" i="22"/>
  <c r="CB23" i="22"/>
  <c r="CA24" i="22"/>
  <c r="EV3" i="22"/>
  <c r="ET3" i="22"/>
  <c r="ER3" i="22"/>
  <c r="EP3" i="22"/>
  <c r="EP23" i="22"/>
  <c r="EO24" i="22"/>
  <c r="BZ3" i="22"/>
  <c r="BX3" i="22"/>
  <c r="BV3" i="22"/>
  <c r="BN3" i="22"/>
  <c r="BL3" i="22"/>
  <c r="BJ3" i="22"/>
  <c r="EN3" i="22"/>
  <c r="EL3" i="22"/>
  <c r="EJ3" i="22"/>
  <c r="EH3" i="22"/>
  <c r="BT3" i="22"/>
  <c r="BR3" i="22"/>
  <c r="BR23" i="22"/>
  <c r="BQ24" i="22"/>
  <c r="BH3" i="22"/>
  <c r="EF3" i="22"/>
  <c r="BF3" i="22"/>
  <c r="BD3" i="22"/>
  <c r="BB3" i="22"/>
  <c r="AZ3" i="22"/>
  <c r="AX3" i="22"/>
  <c r="AV3" i="22"/>
  <c r="AV23" i="22"/>
  <c r="AU24" i="22"/>
  <c r="AT3" i="22"/>
  <c r="AR3" i="22"/>
  <c r="AP3" i="22"/>
  <c r="AN3" i="22"/>
  <c r="AL3" i="22"/>
  <c r="AJ3" i="22"/>
  <c r="AH3" i="22"/>
  <c r="AF3" i="22"/>
  <c r="AF23" i="22"/>
  <c r="AE24" i="22"/>
  <c r="AD3" i="22"/>
  <c r="AB3" i="22"/>
  <c r="Z3" i="22"/>
  <c r="X3" i="22"/>
  <c r="X23" i="22"/>
  <c r="W24" i="22"/>
  <c r="V3" i="22"/>
  <c r="T3" i="22"/>
  <c r="R3" i="22"/>
  <c r="P3" i="22"/>
  <c r="N3" i="22"/>
  <c r="L3" i="22"/>
  <c r="J3" i="22"/>
  <c r="H3" i="22"/>
  <c r="H23" i="22"/>
  <c r="G24" i="22"/>
  <c r="F3" i="22"/>
  <c r="D3" i="22"/>
  <c r="BP3" i="22"/>
  <c r="I9" i="21"/>
  <c r="I3" i="21"/>
  <c r="FH7" i="20"/>
  <c r="FH8" i="20"/>
  <c r="FH9" i="20"/>
  <c r="FH10" i="20"/>
  <c r="FH26" i="20"/>
  <c r="FG27" i="20"/>
  <c r="FH11" i="20"/>
  <c r="FH12" i="20"/>
  <c r="FH13" i="20"/>
  <c r="FH14" i="20"/>
  <c r="FH15" i="20"/>
  <c r="FH16" i="20"/>
  <c r="FH17" i="20"/>
  <c r="FH18" i="20"/>
  <c r="FH19" i="20"/>
  <c r="FH20" i="20"/>
  <c r="FH21" i="20"/>
  <c r="FH22" i="20"/>
  <c r="FH23" i="20"/>
  <c r="FH24" i="20"/>
  <c r="FH25" i="20"/>
  <c r="FH6" i="20"/>
  <c r="FG28" i="20"/>
  <c r="FE28" i="20"/>
  <c r="FE27" i="20"/>
  <c r="FF7" i="20"/>
  <c r="FF8" i="20"/>
  <c r="FF9" i="20"/>
  <c r="FF26" i="20"/>
  <c r="FF10" i="20"/>
  <c r="FF11" i="20"/>
  <c r="FF12" i="20"/>
  <c r="FF13" i="20"/>
  <c r="FF14" i="20"/>
  <c r="FF15" i="20"/>
  <c r="FF16" i="20"/>
  <c r="FF17" i="20"/>
  <c r="FF18" i="20"/>
  <c r="FF19" i="20"/>
  <c r="FF20" i="20"/>
  <c r="FF21" i="20"/>
  <c r="FF22" i="20"/>
  <c r="FF23" i="20"/>
  <c r="FF24" i="20"/>
  <c r="FF25" i="20"/>
  <c r="FF6" i="20"/>
  <c r="FC28" i="20"/>
  <c r="FC27" i="20"/>
  <c r="FD7" i="20"/>
  <c r="FD8" i="20"/>
  <c r="FD26" i="20"/>
  <c r="FD9" i="20"/>
  <c r="FD10" i="20"/>
  <c r="FD11" i="20"/>
  <c r="FD12" i="20"/>
  <c r="FD13" i="20"/>
  <c r="FD14" i="20"/>
  <c r="FD15" i="20"/>
  <c r="FD16" i="20"/>
  <c r="FD17" i="20"/>
  <c r="FD18" i="20"/>
  <c r="FD19" i="20"/>
  <c r="FD20" i="20"/>
  <c r="FD21" i="20"/>
  <c r="FD22" i="20"/>
  <c r="FD23" i="20"/>
  <c r="FD24" i="20"/>
  <c r="FD25" i="20"/>
  <c r="FD6" i="20"/>
  <c r="FA28" i="20"/>
  <c r="FA27" i="20"/>
  <c r="FB7" i="20"/>
  <c r="FB8" i="20"/>
  <c r="FB26" i="20"/>
  <c r="FB9" i="20"/>
  <c r="FB10" i="20"/>
  <c r="FB11" i="20"/>
  <c r="FB12" i="20"/>
  <c r="FB13" i="20"/>
  <c r="FB14" i="20"/>
  <c r="FB15" i="20"/>
  <c r="FB16" i="20"/>
  <c r="FB17" i="20"/>
  <c r="FB18" i="20"/>
  <c r="FB19" i="20"/>
  <c r="FB20" i="20"/>
  <c r="FB21" i="20"/>
  <c r="FB22" i="20"/>
  <c r="FB23" i="20"/>
  <c r="FB24" i="20"/>
  <c r="FB25" i="20"/>
  <c r="FB6" i="20"/>
  <c r="EY28" i="20"/>
  <c r="EY27" i="20"/>
  <c r="EZ7" i="20"/>
  <c r="EZ8" i="20"/>
  <c r="EZ26" i="20"/>
  <c r="EZ9" i="20"/>
  <c r="EZ10" i="20"/>
  <c r="EZ11" i="20"/>
  <c r="EZ12" i="20"/>
  <c r="EZ13" i="20"/>
  <c r="EZ14" i="20"/>
  <c r="EZ15" i="20"/>
  <c r="EZ16" i="20"/>
  <c r="EZ17" i="20"/>
  <c r="EZ18" i="20"/>
  <c r="EZ19" i="20"/>
  <c r="EZ20" i="20"/>
  <c r="EZ21" i="20"/>
  <c r="EZ22" i="20"/>
  <c r="EZ23" i="20"/>
  <c r="EZ24" i="20"/>
  <c r="EZ25" i="20"/>
  <c r="EZ6" i="20"/>
  <c r="FG26" i="20"/>
  <c r="FE26" i="20"/>
  <c r="FC26" i="20"/>
  <c r="FA26" i="20"/>
  <c r="EY26" i="20"/>
  <c r="CE26" i="18"/>
  <c r="CD26" i="18"/>
  <c r="CC26" i="18"/>
  <c r="CB26" i="18"/>
  <c r="CA26" i="18"/>
  <c r="BK26" i="20"/>
  <c r="BC26" i="20"/>
  <c r="BC27" i="20"/>
  <c r="BC28" i="20"/>
  <c r="AA27" i="20"/>
  <c r="C27" i="20"/>
  <c r="C28" i="18"/>
  <c r="C27" i="18"/>
  <c r="EW28" i="20"/>
  <c r="EX7" i="20"/>
  <c r="EX8" i="20"/>
  <c r="EX9" i="20"/>
  <c r="EX10" i="20"/>
  <c r="EX11" i="20"/>
  <c r="EX12" i="20"/>
  <c r="EX13" i="20"/>
  <c r="EX14" i="20"/>
  <c r="EX15" i="20"/>
  <c r="EX16" i="20"/>
  <c r="EX17" i="20"/>
  <c r="EX18" i="20"/>
  <c r="EX19" i="20"/>
  <c r="EX20" i="20"/>
  <c r="EX21" i="20"/>
  <c r="EX22" i="20"/>
  <c r="EX23" i="20"/>
  <c r="EX24" i="20"/>
  <c r="EX25" i="20"/>
  <c r="EX6" i="20"/>
  <c r="EX26" i="20"/>
  <c r="EW27" i="20"/>
  <c r="EU28" i="20"/>
  <c r="EV7" i="20"/>
  <c r="EV8" i="20"/>
  <c r="EV9" i="20"/>
  <c r="EV10" i="20"/>
  <c r="EV11" i="20"/>
  <c r="EV12" i="20"/>
  <c r="EV13" i="20"/>
  <c r="EV14" i="20"/>
  <c r="EV15" i="20"/>
  <c r="EV16" i="20"/>
  <c r="EV17" i="20"/>
  <c r="EV18" i="20"/>
  <c r="EV19" i="20"/>
  <c r="EV20" i="20"/>
  <c r="EV21" i="20"/>
  <c r="EV22" i="20"/>
  <c r="EV23" i="20"/>
  <c r="EV24" i="20"/>
  <c r="EV25" i="20"/>
  <c r="EV6" i="20"/>
  <c r="EV26" i="20"/>
  <c r="EU27" i="20"/>
  <c r="ES28" i="20"/>
  <c r="ET7" i="20"/>
  <c r="ET8" i="20"/>
  <c r="ET9" i="20"/>
  <c r="ET10" i="20"/>
  <c r="ET11" i="20"/>
  <c r="ET12" i="20"/>
  <c r="ET13" i="20"/>
  <c r="ET14" i="20"/>
  <c r="ET15" i="20"/>
  <c r="ET16" i="20"/>
  <c r="ET17" i="20"/>
  <c r="ET18" i="20"/>
  <c r="ET19" i="20"/>
  <c r="ET20" i="20"/>
  <c r="ET21" i="20"/>
  <c r="ET22" i="20"/>
  <c r="ET23" i="20"/>
  <c r="ET24" i="20"/>
  <c r="ET25" i="20"/>
  <c r="ET6" i="20"/>
  <c r="ET26" i="20"/>
  <c r="ES27" i="20"/>
  <c r="EQ28" i="20"/>
  <c r="ER7" i="20"/>
  <c r="ER8" i="20"/>
  <c r="ER9" i="20"/>
  <c r="ER10" i="20"/>
  <c r="ER11" i="20"/>
  <c r="ER12" i="20"/>
  <c r="ER13" i="20"/>
  <c r="ER14" i="20"/>
  <c r="ER15" i="20"/>
  <c r="ER16" i="20"/>
  <c r="ER17" i="20"/>
  <c r="ER18" i="20"/>
  <c r="ER19" i="20"/>
  <c r="ER20" i="20"/>
  <c r="ER21" i="20"/>
  <c r="ER22" i="20"/>
  <c r="ER23" i="20"/>
  <c r="ER24" i="20"/>
  <c r="ER25" i="20"/>
  <c r="ER6" i="20"/>
  <c r="ER26" i="20"/>
  <c r="EO28" i="20"/>
  <c r="EP7" i="20"/>
  <c r="EP8" i="20"/>
  <c r="EP9" i="20"/>
  <c r="EP10" i="20"/>
  <c r="EP11" i="20"/>
  <c r="EP12" i="20"/>
  <c r="EP13" i="20"/>
  <c r="EP14" i="20"/>
  <c r="EP15" i="20"/>
  <c r="EP16" i="20"/>
  <c r="EP17" i="20"/>
  <c r="EP18" i="20"/>
  <c r="EP19" i="20"/>
  <c r="EP20" i="20"/>
  <c r="EP21" i="20"/>
  <c r="EP22" i="20"/>
  <c r="EP23" i="20"/>
  <c r="EP24" i="20"/>
  <c r="EP25" i="20"/>
  <c r="EP6" i="20"/>
  <c r="EP26" i="20"/>
  <c r="EM28" i="20"/>
  <c r="EN7" i="20"/>
  <c r="EN8" i="20"/>
  <c r="EN9" i="20"/>
  <c r="EN10" i="20"/>
  <c r="EN11" i="20"/>
  <c r="EN12" i="20"/>
  <c r="EN13" i="20"/>
  <c r="EN14" i="20"/>
  <c r="EN15" i="20"/>
  <c r="EN16" i="20"/>
  <c r="EN17" i="20"/>
  <c r="EN18" i="20"/>
  <c r="EN19" i="20"/>
  <c r="EN20" i="20"/>
  <c r="EN21" i="20"/>
  <c r="EN22" i="20"/>
  <c r="EN23" i="20"/>
  <c r="EN24" i="20"/>
  <c r="EN25" i="20"/>
  <c r="EN6" i="20"/>
  <c r="EN26" i="20"/>
  <c r="EK28" i="20"/>
  <c r="EL7" i="20"/>
  <c r="EL8" i="20"/>
  <c r="EL9" i="20"/>
  <c r="EL10" i="20"/>
  <c r="EL11" i="20"/>
  <c r="EL12" i="20"/>
  <c r="EL13" i="20"/>
  <c r="EL14" i="20"/>
  <c r="EL15" i="20"/>
  <c r="EL16" i="20"/>
  <c r="EL17" i="20"/>
  <c r="EL18" i="20"/>
  <c r="EL19" i="20"/>
  <c r="EL20" i="20"/>
  <c r="EL21" i="20"/>
  <c r="EL22" i="20"/>
  <c r="EL23" i="20"/>
  <c r="EL24" i="20"/>
  <c r="EL25" i="20"/>
  <c r="EL6" i="20"/>
  <c r="EL26" i="20"/>
  <c r="EI28" i="20"/>
  <c r="EJ7" i="20"/>
  <c r="EJ8" i="20"/>
  <c r="EJ9" i="20"/>
  <c r="EJ10" i="20"/>
  <c r="EJ11" i="20"/>
  <c r="EJ12" i="20"/>
  <c r="EJ13" i="20"/>
  <c r="EJ14" i="20"/>
  <c r="EJ15" i="20"/>
  <c r="EJ16" i="20"/>
  <c r="EJ17" i="20"/>
  <c r="EJ18" i="20"/>
  <c r="EJ19" i="20"/>
  <c r="EJ20" i="20"/>
  <c r="EJ21" i="20"/>
  <c r="EJ22" i="20"/>
  <c r="EJ23" i="20"/>
  <c r="EJ24" i="20"/>
  <c r="EJ25" i="20"/>
  <c r="EJ6" i="20"/>
  <c r="EJ26" i="20"/>
  <c r="EG28" i="20"/>
  <c r="EH7" i="20"/>
  <c r="EH8" i="20"/>
  <c r="EH9" i="20"/>
  <c r="EH10" i="20"/>
  <c r="EH11" i="20"/>
  <c r="EH12" i="20"/>
  <c r="EH13" i="20"/>
  <c r="EH14" i="20"/>
  <c r="EH15" i="20"/>
  <c r="EH16" i="20"/>
  <c r="EH17" i="20"/>
  <c r="EH18" i="20"/>
  <c r="EH19" i="20"/>
  <c r="EH20" i="20"/>
  <c r="EH21" i="20"/>
  <c r="EH22" i="20"/>
  <c r="EH23" i="20"/>
  <c r="EH24" i="20"/>
  <c r="EH25" i="20"/>
  <c r="EH6" i="20"/>
  <c r="EH26" i="20"/>
  <c r="EE28" i="20"/>
  <c r="EF7" i="20"/>
  <c r="EF8" i="20"/>
  <c r="EF9" i="20"/>
  <c r="EF10" i="20"/>
  <c r="EF11" i="20"/>
  <c r="EF12" i="20"/>
  <c r="EF13" i="20"/>
  <c r="EF14" i="20"/>
  <c r="EF15" i="20"/>
  <c r="EF16" i="20"/>
  <c r="EF17" i="20"/>
  <c r="EF18" i="20"/>
  <c r="EF19" i="20"/>
  <c r="EF20" i="20"/>
  <c r="EF21" i="20"/>
  <c r="EF22" i="20"/>
  <c r="EF23" i="20"/>
  <c r="EF24" i="20"/>
  <c r="EF25" i="20"/>
  <c r="EF6" i="20"/>
  <c r="EF26" i="20"/>
  <c r="EC28" i="20"/>
  <c r="ED7" i="20"/>
  <c r="ED8" i="20"/>
  <c r="ED9" i="20"/>
  <c r="ED10" i="20"/>
  <c r="ED11" i="20"/>
  <c r="ED12" i="20"/>
  <c r="ED13" i="20"/>
  <c r="ED14" i="20"/>
  <c r="ED15" i="20"/>
  <c r="ED16" i="20"/>
  <c r="ED17" i="20"/>
  <c r="ED18" i="20"/>
  <c r="ED19" i="20"/>
  <c r="ED20" i="20"/>
  <c r="ED21" i="20"/>
  <c r="ED22" i="20"/>
  <c r="ED23" i="20"/>
  <c r="ED24" i="20"/>
  <c r="ED25" i="20"/>
  <c r="ED6" i="20"/>
  <c r="ED26" i="20"/>
  <c r="EA28" i="20"/>
  <c r="EB7" i="20"/>
  <c r="EB8" i="20"/>
  <c r="EB9" i="20"/>
  <c r="EB10" i="20"/>
  <c r="EB11" i="20"/>
  <c r="EB12" i="20"/>
  <c r="EB13" i="20"/>
  <c r="EB14" i="20"/>
  <c r="EB15" i="20"/>
  <c r="EB16" i="20"/>
  <c r="EB17" i="20"/>
  <c r="EB18" i="20"/>
  <c r="EB19" i="20"/>
  <c r="EB20" i="20"/>
  <c r="EB21" i="20"/>
  <c r="EB22" i="20"/>
  <c r="EB23" i="20"/>
  <c r="EB24" i="20"/>
  <c r="EB25" i="20"/>
  <c r="EB6" i="20"/>
  <c r="EB26" i="20"/>
  <c r="DY28" i="20"/>
  <c r="DZ7" i="20"/>
  <c r="DZ8" i="20"/>
  <c r="DZ9" i="20"/>
  <c r="DZ10" i="20"/>
  <c r="DZ11" i="20"/>
  <c r="DZ12" i="20"/>
  <c r="DZ13" i="20"/>
  <c r="DZ14" i="20"/>
  <c r="DZ15" i="20"/>
  <c r="DZ16" i="20"/>
  <c r="DZ17" i="20"/>
  <c r="DZ18" i="20"/>
  <c r="DZ19" i="20"/>
  <c r="DZ20" i="20"/>
  <c r="DZ21" i="20"/>
  <c r="DZ22" i="20"/>
  <c r="DZ23" i="20"/>
  <c r="DZ24" i="20"/>
  <c r="DZ25" i="20"/>
  <c r="DZ6" i="20"/>
  <c r="DZ26" i="20"/>
  <c r="EA26" i="20"/>
  <c r="DW28" i="20"/>
  <c r="DX7" i="20"/>
  <c r="DX8" i="20"/>
  <c r="DX9" i="20"/>
  <c r="DX10" i="20"/>
  <c r="DX11" i="20"/>
  <c r="DX12" i="20"/>
  <c r="DX13" i="20"/>
  <c r="DX14" i="20"/>
  <c r="DX15" i="20"/>
  <c r="DX16" i="20"/>
  <c r="DX17" i="20"/>
  <c r="DX18" i="20"/>
  <c r="DX19" i="20"/>
  <c r="DX20" i="20"/>
  <c r="DX21" i="20"/>
  <c r="DX22" i="20"/>
  <c r="DX23" i="20"/>
  <c r="DX24" i="20"/>
  <c r="DX25" i="20"/>
  <c r="DX6" i="20"/>
  <c r="DX26" i="20"/>
  <c r="DU28" i="20"/>
  <c r="DV7" i="20"/>
  <c r="DV8" i="20"/>
  <c r="DV9" i="20"/>
  <c r="DV10" i="20"/>
  <c r="DV11" i="20"/>
  <c r="DV12" i="20"/>
  <c r="DV13" i="20"/>
  <c r="DV14" i="20"/>
  <c r="DV15" i="20"/>
  <c r="DV16" i="20"/>
  <c r="DV17" i="20"/>
  <c r="DV18" i="20"/>
  <c r="DV19" i="20"/>
  <c r="DV20" i="20"/>
  <c r="DV21" i="20"/>
  <c r="DV22" i="20"/>
  <c r="DV23" i="20"/>
  <c r="DV24" i="20"/>
  <c r="DV25" i="20"/>
  <c r="DV6" i="20"/>
  <c r="DV26" i="20"/>
  <c r="DS28" i="20"/>
  <c r="DT7" i="20"/>
  <c r="DT8" i="20"/>
  <c r="DT9" i="20"/>
  <c r="DT10" i="20"/>
  <c r="DT11" i="20"/>
  <c r="DT12" i="20"/>
  <c r="DT13" i="20"/>
  <c r="DT14" i="20"/>
  <c r="DT15" i="20"/>
  <c r="DT16" i="20"/>
  <c r="DT17" i="20"/>
  <c r="DT18" i="20"/>
  <c r="DT19" i="20"/>
  <c r="DT20" i="20"/>
  <c r="DT21" i="20"/>
  <c r="DT22" i="20"/>
  <c r="DT23" i="20"/>
  <c r="DT24" i="20"/>
  <c r="DT25" i="20"/>
  <c r="DT6" i="20"/>
  <c r="DT26" i="20"/>
  <c r="DQ28" i="20"/>
  <c r="DR7" i="20"/>
  <c r="DR8" i="20"/>
  <c r="DR9" i="20"/>
  <c r="DR10" i="20"/>
  <c r="DR11" i="20"/>
  <c r="DR12" i="20"/>
  <c r="DR13" i="20"/>
  <c r="DR14" i="20"/>
  <c r="DR15" i="20"/>
  <c r="DR16" i="20"/>
  <c r="DR17" i="20"/>
  <c r="DR18" i="20"/>
  <c r="DR19" i="20"/>
  <c r="DR20" i="20"/>
  <c r="DR21" i="20"/>
  <c r="DR22" i="20"/>
  <c r="DR23" i="20"/>
  <c r="DR24" i="20"/>
  <c r="DR25" i="20"/>
  <c r="DR6" i="20"/>
  <c r="DR26" i="20"/>
  <c r="DO28" i="20"/>
  <c r="DP7" i="20"/>
  <c r="DP8" i="20"/>
  <c r="DP9" i="20"/>
  <c r="DP10" i="20"/>
  <c r="DP11" i="20"/>
  <c r="DP12" i="20"/>
  <c r="DP13" i="20"/>
  <c r="DP14" i="20"/>
  <c r="DP15" i="20"/>
  <c r="DP16" i="20"/>
  <c r="DP17" i="20"/>
  <c r="DP18" i="20"/>
  <c r="DP19" i="20"/>
  <c r="DP20" i="20"/>
  <c r="DP21" i="20"/>
  <c r="DP22" i="20"/>
  <c r="DP23" i="20"/>
  <c r="DP24" i="20"/>
  <c r="DP25" i="20"/>
  <c r="DP6" i="20"/>
  <c r="DP26" i="20"/>
  <c r="DM28" i="20"/>
  <c r="DK28" i="20"/>
  <c r="DN7" i="20"/>
  <c r="DN8" i="20"/>
  <c r="DN9" i="20"/>
  <c r="DN10" i="20"/>
  <c r="DN11" i="20"/>
  <c r="DN12" i="20"/>
  <c r="DN13" i="20"/>
  <c r="DN14" i="20"/>
  <c r="DN15" i="20"/>
  <c r="DN16" i="20"/>
  <c r="DN17" i="20"/>
  <c r="DN18" i="20"/>
  <c r="DN19" i="20"/>
  <c r="DN20" i="20"/>
  <c r="DN21" i="20"/>
  <c r="DN22" i="20"/>
  <c r="DN23" i="20"/>
  <c r="DN24" i="20"/>
  <c r="DN25" i="20"/>
  <c r="DN6" i="20"/>
  <c r="DI28" i="20"/>
  <c r="DL7" i="20"/>
  <c r="DL8" i="20"/>
  <c r="DL9" i="20"/>
  <c r="DL10" i="20"/>
  <c r="DL11" i="20"/>
  <c r="DL12" i="20"/>
  <c r="DL13" i="20"/>
  <c r="DL14" i="20"/>
  <c r="DL15" i="20"/>
  <c r="DL16" i="20"/>
  <c r="DL17" i="20"/>
  <c r="DL18" i="20"/>
  <c r="DL19" i="20"/>
  <c r="DL20" i="20"/>
  <c r="DL21" i="20"/>
  <c r="DL22" i="20"/>
  <c r="DL23" i="20"/>
  <c r="DL24" i="20"/>
  <c r="DL25" i="20"/>
  <c r="DL6" i="20"/>
  <c r="DL26" i="20"/>
  <c r="DJ7" i="20"/>
  <c r="DJ8" i="20"/>
  <c r="DJ9" i="20"/>
  <c r="DJ10" i="20"/>
  <c r="DJ11" i="20"/>
  <c r="DJ12" i="20"/>
  <c r="DJ13" i="20"/>
  <c r="DJ14" i="20"/>
  <c r="DJ15" i="20"/>
  <c r="DJ16" i="20"/>
  <c r="DJ17" i="20"/>
  <c r="DJ18" i="20"/>
  <c r="DJ19" i="20"/>
  <c r="DJ20" i="20"/>
  <c r="DJ21" i="20"/>
  <c r="DJ22" i="20"/>
  <c r="DJ23" i="20"/>
  <c r="DJ24" i="20"/>
  <c r="DJ25" i="20"/>
  <c r="DJ6" i="20"/>
  <c r="DJ26" i="20"/>
  <c r="DG28" i="20"/>
  <c r="DH7" i="20"/>
  <c r="DH8" i="20"/>
  <c r="DH9" i="20"/>
  <c r="DH10" i="20"/>
  <c r="DH11" i="20"/>
  <c r="DH12" i="20"/>
  <c r="DH13" i="20"/>
  <c r="DH14" i="20"/>
  <c r="DH15" i="20"/>
  <c r="DH16" i="20"/>
  <c r="DH17" i="20"/>
  <c r="DH18" i="20"/>
  <c r="DH19" i="20"/>
  <c r="DH20" i="20"/>
  <c r="DH21" i="20"/>
  <c r="DH22" i="20"/>
  <c r="DH23" i="20"/>
  <c r="DH24" i="20"/>
  <c r="DH25" i="20"/>
  <c r="DH6" i="20"/>
  <c r="DH26" i="20"/>
  <c r="DE28" i="20"/>
  <c r="DF7" i="20"/>
  <c r="DF8" i="20"/>
  <c r="DF9" i="20"/>
  <c r="DF10" i="20"/>
  <c r="DF11" i="20"/>
  <c r="DF12" i="20"/>
  <c r="DF13" i="20"/>
  <c r="DF14" i="20"/>
  <c r="DF15" i="20"/>
  <c r="DF16" i="20"/>
  <c r="DF17" i="20"/>
  <c r="DF18" i="20"/>
  <c r="DF19" i="20"/>
  <c r="DF20" i="20"/>
  <c r="DF21" i="20"/>
  <c r="DF22" i="20"/>
  <c r="DF23" i="20"/>
  <c r="DF24" i="20"/>
  <c r="DF25" i="20"/>
  <c r="DF6" i="20"/>
  <c r="DF26" i="20"/>
  <c r="DQ26" i="20"/>
  <c r="DC28" i="20"/>
  <c r="DD7" i="20"/>
  <c r="DD8" i="20"/>
  <c r="DD9" i="20"/>
  <c r="DD10" i="20"/>
  <c r="DD11" i="20"/>
  <c r="DD12" i="20"/>
  <c r="DD13" i="20"/>
  <c r="DD14" i="20"/>
  <c r="DD15" i="20"/>
  <c r="DD16" i="20"/>
  <c r="DD17" i="20"/>
  <c r="DD18" i="20"/>
  <c r="DD19" i="20"/>
  <c r="DD20" i="20"/>
  <c r="DD21" i="20"/>
  <c r="DD22" i="20"/>
  <c r="DD23" i="20"/>
  <c r="DD24" i="20"/>
  <c r="DD25" i="20"/>
  <c r="DD6" i="20"/>
  <c r="DA28" i="20"/>
  <c r="DB7" i="20"/>
  <c r="DB8" i="20"/>
  <c r="DB9" i="20"/>
  <c r="DB10" i="20"/>
  <c r="DB11" i="20"/>
  <c r="DB12" i="20"/>
  <c r="DB13" i="20"/>
  <c r="DB14" i="20"/>
  <c r="DB15" i="20"/>
  <c r="DB16" i="20"/>
  <c r="DB17" i="20"/>
  <c r="DB18" i="20"/>
  <c r="DB19" i="20"/>
  <c r="DB20" i="20"/>
  <c r="DB21" i="20"/>
  <c r="DB22" i="20"/>
  <c r="DB23" i="20"/>
  <c r="DB24" i="20"/>
  <c r="DB25" i="20"/>
  <c r="DB6" i="20"/>
  <c r="CY28" i="20"/>
  <c r="CZ7" i="20"/>
  <c r="CZ8" i="20"/>
  <c r="CZ9" i="20"/>
  <c r="CZ10" i="20"/>
  <c r="CZ11" i="20"/>
  <c r="CZ12" i="20"/>
  <c r="CZ13" i="20"/>
  <c r="CZ14" i="20"/>
  <c r="CZ15" i="20"/>
  <c r="CZ16" i="20"/>
  <c r="CZ17" i="20"/>
  <c r="CZ18" i="20"/>
  <c r="CZ19" i="20"/>
  <c r="CZ20" i="20"/>
  <c r="CZ21" i="20"/>
  <c r="CZ22" i="20"/>
  <c r="CZ23" i="20"/>
  <c r="CZ24" i="20"/>
  <c r="CZ25" i="20"/>
  <c r="CZ6" i="20"/>
  <c r="CW28" i="20"/>
  <c r="CX7" i="20"/>
  <c r="CX8" i="20"/>
  <c r="CX9" i="20"/>
  <c r="CX10" i="20"/>
  <c r="CX11" i="20"/>
  <c r="CX12" i="20"/>
  <c r="CX13" i="20"/>
  <c r="CX14" i="20"/>
  <c r="CX15" i="20"/>
  <c r="CX16" i="20"/>
  <c r="CX17" i="20"/>
  <c r="CX18" i="20"/>
  <c r="CX19" i="20"/>
  <c r="CX20" i="20"/>
  <c r="CX21" i="20"/>
  <c r="CX22" i="20"/>
  <c r="CX23" i="20"/>
  <c r="CX24" i="20"/>
  <c r="CX25" i="20"/>
  <c r="CX6" i="20"/>
  <c r="CU28" i="20"/>
  <c r="CV7" i="20"/>
  <c r="CV8" i="20"/>
  <c r="CV9" i="20"/>
  <c r="CV10" i="20"/>
  <c r="CV11" i="20"/>
  <c r="CV12" i="20"/>
  <c r="CV13" i="20"/>
  <c r="CV14" i="20"/>
  <c r="CV15" i="20"/>
  <c r="CV16" i="20"/>
  <c r="CV17" i="20"/>
  <c r="CV18" i="20"/>
  <c r="CV19" i="20"/>
  <c r="CV20" i="20"/>
  <c r="CV21" i="20"/>
  <c r="CV22" i="20"/>
  <c r="CV23" i="20"/>
  <c r="CV24" i="20"/>
  <c r="CV25" i="20"/>
  <c r="CV6" i="20"/>
  <c r="CS28" i="20"/>
  <c r="CT7" i="20"/>
  <c r="CT8" i="20"/>
  <c r="CT9" i="20"/>
  <c r="CT10" i="20"/>
  <c r="CT11" i="20"/>
  <c r="CT12" i="20"/>
  <c r="CT13" i="20"/>
  <c r="CT14" i="20"/>
  <c r="CT15" i="20"/>
  <c r="CT16" i="20"/>
  <c r="CT17" i="20"/>
  <c r="CT18" i="20"/>
  <c r="CT19" i="20"/>
  <c r="CT20" i="20"/>
  <c r="CT21" i="20"/>
  <c r="CT22" i="20"/>
  <c r="CT23" i="20"/>
  <c r="CT24" i="20"/>
  <c r="CT25" i="20"/>
  <c r="CT6" i="20"/>
  <c r="CQ28" i="20"/>
  <c r="CR7" i="20"/>
  <c r="CR8" i="20"/>
  <c r="CR9" i="20"/>
  <c r="CR10" i="20"/>
  <c r="CR11" i="20"/>
  <c r="CR12" i="20"/>
  <c r="CR13" i="20"/>
  <c r="CR14" i="20"/>
  <c r="CR15" i="20"/>
  <c r="CR16" i="20"/>
  <c r="CR17" i="20"/>
  <c r="CR18" i="20"/>
  <c r="CR19" i="20"/>
  <c r="CR20" i="20"/>
  <c r="CR21" i="20"/>
  <c r="CR22" i="20"/>
  <c r="CR23" i="20"/>
  <c r="CR24" i="20"/>
  <c r="CR25" i="20"/>
  <c r="CR6" i="20"/>
  <c r="DA26" i="20"/>
  <c r="CO28" i="20"/>
  <c r="CP7" i="20"/>
  <c r="CP8" i="20"/>
  <c r="CP9" i="20"/>
  <c r="CP10" i="20"/>
  <c r="CP11" i="20"/>
  <c r="CP12" i="20"/>
  <c r="CP13" i="20"/>
  <c r="CP14" i="20"/>
  <c r="CP15" i="20"/>
  <c r="CP16" i="20"/>
  <c r="CP17" i="20"/>
  <c r="CP18" i="20"/>
  <c r="CP19" i="20"/>
  <c r="CP20" i="20"/>
  <c r="CP21" i="20"/>
  <c r="CP22" i="20"/>
  <c r="CP23" i="20"/>
  <c r="CP24" i="20"/>
  <c r="CP25" i="20"/>
  <c r="CP6" i="20"/>
  <c r="CM28" i="20"/>
  <c r="CN7" i="20"/>
  <c r="CN8" i="20"/>
  <c r="CN9" i="20"/>
  <c r="CN10" i="20"/>
  <c r="CN11" i="20"/>
  <c r="CN12" i="20"/>
  <c r="CN13" i="20"/>
  <c r="CN14" i="20"/>
  <c r="CN15" i="20"/>
  <c r="CN16" i="20"/>
  <c r="CN17" i="20"/>
  <c r="CN18" i="20"/>
  <c r="CN19" i="20"/>
  <c r="CN20" i="20"/>
  <c r="CN21" i="20"/>
  <c r="CN22" i="20"/>
  <c r="CN23" i="20"/>
  <c r="CN24" i="20"/>
  <c r="CN25" i="20"/>
  <c r="CN6" i="20"/>
  <c r="CK28" i="20"/>
  <c r="CL7" i="20"/>
  <c r="CL8" i="20"/>
  <c r="CL9" i="20"/>
  <c r="CL10" i="20"/>
  <c r="CL11" i="20"/>
  <c r="CL12" i="20"/>
  <c r="CL13" i="20"/>
  <c r="CL14" i="20"/>
  <c r="CL15" i="20"/>
  <c r="CL16" i="20"/>
  <c r="CL17" i="20"/>
  <c r="CL18" i="20"/>
  <c r="CL19" i="20"/>
  <c r="CL20" i="20"/>
  <c r="CL21" i="20"/>
  <c r="CL22" i="20"/>
  <c r="CL23" i="20"/>
  <c r="CL24" i="20"/>
  <c r="CL25" i="20"/>
  <c r="CL6" i="20"/>
  <c r="CI28" i="20"/>
  <c r="CJ7" i="20"/>
  <c r="CJ8" i="20"/>
  <c r="CJ9" i="20"/>
  <c r="CJ10" i="20"/>
  <c r="CJ11" i="20"/>
  <c r="CJ12" i="20"/>
  <c r="CJ13" i="20"/>
  <c r="CJ14" i="20"/>
  <c r="CJ15" i="20"/>
  <c r="CJ16" i="20"/>
  <c r="CJ17" i="20"/>
  <c r="CJ18" i="20"/>
  <c r="CJ19" i="20"/>
  <c r="CJ20" i="20"/>
  <c r="CJ21" i="20"/>
  <c r="CJ22" i="20"/>
  <c r="CJ23" i="20"/>
  <c r="CJ24" i="20"/>
  <c r="CJ25" i="20"/>
  <c r="CJ6" i="20"/>
  <c r="CG28" i="20"/>
  <c r="CH7" i="20"/>
  <c r="CH8" i="20"/>
  <c r="CH9" i="20"/>
  <c r="CH10" i="20"/>
  <c r="CH11" i="20"/>
  <c r="CH12" i="20"/>
  <c r="CH13" i="20"/>
  <c r="CH14" i="20"/>
  <c r="CH15" i="20"/>
  <c r="CH16" i="20"/>
  <c r="CH17" i="20"/>
  <c r="CH18" i="20"/>
  <c r="CH19" i="20"/>
  <c r="CH20" i="20"/>
  <c r="CH21" i="20"/>
  <c r="CH22" i="20"/>
  <c r="CH23" i="20"/>
  <c r="CH24" i="20"/>
  <c r="CH25" i="20"/>
  <c r="CH6" i="20"/>
  <c r="CE28" i="20"/>
  <c r="CF7" i="20"/>
  <c r="CF8" i="20"/>
  <c r="CF9" i="20"/>
  <c r="CF10" i="20"/>
  <c r="CF11" i="20"/>
  <c r="CF12" i="20"/>
  <c r="CF13" i="20"/>
  <c r="CF14" i="20"/>
  <c r="CF15" i="20"/>
  <c r="CF16" i="20"/>
  <c r="CF17" i="20"/>
  <c r="CF18" i="20"/>
  <c r="CF19" i="20"/>
  <c r="CF20" i="20"/>
  <c r="CF21" i="20"/>
  <c r="CF22" i="20"/>
  <c r="CF23" i="20"/>
  <c r="CF24" i="20"/>
  <c r="CF25" i="20"/>
  <c r="CF6" i="20"/>
  <c r="CC28" i="20"/>
  <c r="CD7" i="20"/>
  <c r="CD8" i="20"/>
  <c r="CD9" i="20"/>
  <c r="CD10" i="20"/>
  <c r="CD11" i="20"/>
  <c r="CD12" i="20"/>
  <c r="CD13" i="20"/>
  <c r="CD14" i="20"/>
  <c r="CD15" i="20"/>
  <c r="CD16" i="20"/>
  <c r="CD17" i="20"/>
  <c r="CD18" i="20"/>
  <c r="CD19" i="20"/>
  <c r="CD20" i="20"/>
  <c r="CD21" i="20"/>
  <c r="CD22" i="20"/>
  <c r="CD23" i="20"/>
  <c r="CD24" i="20"/>
  <c r="CD25" i="20"/>
  <c r="CD6" i="20"/>
  <c r="CA28" i="20"/>
  <c r="CB7" i="20"/>
  <c r="CB8" i="20"/>
  <c r="CB9" i="20"/>
  <c r="CB10" i="20"/>
  <c r="CB11" i="20"/>
  <c r="CB12" i="20"/>
  <c r="CB13" i="20"/>
  <c r="CB14" i="20"/>
  <c r="CB15" i="20"/>
  <c r="CB16" i="20"/>
  <c r="CB17" i="20"/>
  <c r="CB18" i="20"/>
  <c r="CB19" i="20"/>
  <c r="CB20" i="20"/>
  <c r="CB21" i="20"/>
  <c r="CB22" i="20"/>
  <c r="CB23" i="20"/>
  <c r="CB24" i="20"/>
  <c r="CB25" i="20"/>
  <c r="CB6" i="20"/>
  <c r="BY28" i="20"/>
  <c r="BZ7" i="20"/>
  <c r="BZ8" i="20"/>
  <c r="BZ9" i="20"/>
  <c r="BZ10" i="20"/>
  <c r="BZ11" i="20"/>
  <c r="BZ12" i="20"/>
  <c r="BZ13" i="20"/>
  <c r="BZ14" i="20"/>
  <c r="BZ15" i="20"/>
  <c r="BZ16" i="20"/>
  <c r="BZ17" i="20"/>
  <c r="BZ18" i="20"/>
  <c r="BZ19" i="20"/>
  <c r="BZ20" i="20"/>
  <c r="BZ21" i="20"/>
  <c r="BZ22" i="20"/>
  <c r="BZ23" i="20"/>
  <c r="BZ24" i="20"/>
  <c r="BZ25" i="20"/>
  <c r="BZ6" i="20"/>
  <c r="BW28" i="20"/>
  <c r="BX7" i="20"/>
  <c r="BX8" i="20"/>
  <c r="BX9" i="20"/>
  <c r="BX10" i="20"/>
  <c r="BX11" i="20"/>
  <c r="BX12" i="20"/>
  <c r="BX13" i="20"/>
  <c r="BX14" i="20"/>
  <c r="BX15" i="20"/>
  <c r="BX16" i="20"/>
  <c r="BX17" i="20"/>
  <c r="BX18" i="20"/>
  <c r="BX19" i="20"/>
  <c r="BX20" i="20"/>
  <c r="BX21" i="20"/>
  <c r="BX22" i="20"/>
  <c r="BX23" i="20"/>
  <c r="BX24" i="20"/>
  <c r="BX25" i="20"/>
  <c r="BX6" i="20"/>
  <c r="BU28" i="20"/>
  <c r="BV7" i="20"/>
  <c r="BV8" i="20"/>
  <c r="BV9" i="20"/>
  <c r="BV10" i="20"/>
  <c r="BV11" i="20"/>
  <c r="BV12" i="20"/>
  <c r="BV13" i="20"/>
  <c r="BV14" i="20"/>
  <c r="BV15" i="20"/>
  <c r="BV16" i="20"/>
  <c r="BV17" i="20"/>
  <c r="BV18" i="20"/>
  <c r="BV19" i="20"/>
  <c r="BV20" i="20"/>
  <c r="BV21" i="20"/>
  <c r="BV22" i="20"/>
  <c r="BV23" i="20"/>
  <c r="BV24" i="20"/>
  <c r="BV25" i="20"/>
  <c r="BV6" i="20"/>
  <c r="BS28" i="20"/>
  <c r="BT7" i="20"/>
  <c r="BT8" i="20"/>
  <c r="BT9" i="20"/>
  <c r="BT10" i="20"/>
  <c r="BT11" i="20"/>
  <c r="BT12" i="20"/>
  <c r="BT13" i="20"/>
  <c r="BT14" i="20"/>
  <c r="BT15" i="20"/>
  <c r="BT16" i="20"/>
  <c r="BT17" i="20"/>
  <c r="BT18" i="20"/>
  <c r="BT19" i="20"/>
  <c r="BT20" i="20"/>
  <c r="BT21" i="20"/>
  <c r="BT22" i="20"/>
  <c r="BT23" i="20"/>
  <c r="BT24" i="20"/>
  <c r="BT25" i="20"/>
  <c r="BT6" i="20"/>
  <c r="BQ28" i="20"/>
  <c r="BR7" i="20"/>
  <c r="BR8" i="20"/>
  <c r="BR9" i="20"/>
  <c r="BR10" i="20"/>
  <c r="BR11" i="20"/>
  <c r="BR12" i="20"/>
  <c r="BR13" i="20"/>
  <c r="BR14" i="20"/>
  <c r="BR15" i="20"/>
  <c r="BR16" i="20"/>
  <c r="BR17" i="20"/>
  <c r="BR18" i="20"/>
  <c r="BR19" i="20"/>
  <c r="BR20" i="20"/>
  <c r="BR21" i="20"/>
  <c r="BR22" i="20"/>
  <c r="BR23" i="20"/>
  <c r="BR24" i="20"/>
  <c r="BR25" i="20"/>
  <c r="BR6" i="20"/>
  <c r="BO28" i="20"/>
  <c r="BP7" i="20"/>
  <c r="BP8" i="20"/>
  <c r="BP9" i="20"/>
  <c r="BP10" i="20"/>
  <c r="BP11" i="20"/>
  <c r="BP12" i="20"/>
  <c r="BP13" i="20"/>
  <c r="BP14" i="20"/>
  <c r="BP15" i="20"/>
  <c r="BP16" i="20"/>
  <c r="BP17" i="20"/>
  <c r="BP18" i="20"/>
  <c r="BP19" i="20"/>
  <c r="BP20" i="20"/>
  <c r="BP21" i="20"/>
  <c r="BP22" i="20"/>
  <c r="BP23" i="20"/>
  <c r="BP24" i="20"/>
  <c r="BP25" i="20"/>
  <c r="BP6" i="20"/>
  <c r="BM28" i="20"/>
  <c r="BN7" i="20"/>
  <c r="BN8" i="20"/>
  <c r="BN9" i="20"/>
  <c r="BN10" i="20"/>
  <c r="BN11" i="20"/>
  <c r="BN12" i="20"/>
  <c r="BN13" i="20"/>
  <c r="BN14" i="20"/>
  <c r="BN15" i="20"/>
  <c r="BN16" i="20"/>
  <c r="BN17" i="20"/>
  <c r="BN18" i="20"/>
  <c r="BN19" i="20"/>
  <c r="BN20" i="20"/>
  <c r="BN21" i="20"/>
  <c r="BN22" i="20"/>
  <c r="BN23" i="20"/>
  <c r="BN24" i="20"/>
  <c r="BN25" i="20"/>
  <c r="BN6" i="20"/>
  <c r="BK28" i="20"/>
  <c r="BL7" i="20"/>
  <c r="BL8" i="20"/>
  <c r="BL9" i="20"/>
  <c r="BL10" i="20"/>
  <c r="BL11" i="20"/>
  <c r="BL12" i="20"/>
  <c r="BL13" i="20"/>
  <c r="BL14" i="20"/>
  <c r="BL15" i="20"/>
  <c r="BL16" i="20"/>
  <c r="BL17" i="20"/>
  <c r="BL18" i="20"/>
  <c r="BL19" i="20"/>
  <c r="BL20" i="20"/>
  <c r="BL21" i="20"/>
  <c r="BL22" i="20"/>
  <c r="BL23" i="20"/>
  <c r="BL24" i="20"/>
  <c r="BL25" i="20"/>
  <c r="BL6" i="20"/>
  <c r="BI28" i="20"/>
  <c r="BJ7" i="20"/>
  <c r="BJ8" i="20"/>
  <c r="BJ9" i="20"/>
  <c r="BJ10" i="20"/>
  <c r="BJ11" i="20"/>
  <c r="BJ12" i="20"/>
  <c r="BJ13" i="20"/>
  <c r="BJ14" i="20"/>
  <c r="BJ15" i="20"/>
  <c r="BJ16" i="20"/>
  <c r="BJ17" i="20"/>
  <c r="BJ18" i="20"/>
  <c r="BJ19" i="20"/>
  <c r="BJ20" i="20"/>
  <c r="BJ21" i="20"/>
  <c r="BJ22" i="20"/>
  <c r="BJ23" i="20"/>
  <c r="BJ24" i="20"/>
  <c r="BJ25" i="20"/>
  <c r="BJ6" i="20"/>
  <c r="BG28" i="20"/>
  <c r="BH7" i="20"/>
  <c r="BH8" i="20"/>
  <c r="BH9" i="20"/>
  <c r="BH10" i="20"/>
  <c r="BH11" i="20"/>
  <c r="BH12" i="20"/>
  <c r="BH13" i="20"/>
  <c r="BH14" i="20"/>
  <c r="BH15" i="20"/>
  <c r="BH16" i="20"/>
  <c r="BH17" i="20"/>
  <c r="BH18" i="20"/>
  <c r="BH19" i="20"/>
  <c r="BH20" i="20"/>
  <c r="BH21" i="20"/>
  <c r="BH22" i="20"/>
  <c r="BH23" i="20"/>
  <c r="BH24" i="20"/>
  <c r="BH25" i="20"/>
  <c r="BH6" i="20"/>
  <c r="BE28" i="20"/>
  <c r="BF7" i="20"/>
  <c r="BF8" i="20"/>
  <c r="BF9" i="20"/>
  <c r="BF10" i="20"/>
  <c r="BF11" i="20"/>
  <c r="BF12" i="20"/>
  <c r="BF13" i="20"/>
  <c r="BF14" i="20"/>
  <c r="BF15" i="20"/>
  <c r="BF16" i="20"/>
  <c r="BF17" i="20"/>
  <c r="BF18" i="20"/>
  <c r="BF19" i="20"/>
  <c r="BF20" i="20"/>
  <c r="BF21" i="20"/>
  <c r="BF22" i="20"/>
  <c r="BF23" i="20"/>
  <c r="BF24" i="20"/>
  <c r="BF25" i="20"/>
  <c r="BF6" i="20"/>
  <c r="BD7" i="20"/>
  <c r="BD8" i="20"/>
  <c r="BD9" i="20"/>
  <c r="BD10" i="20"/>
  <c r="BD11" i="20"/>
  <c r="BD12" i="20"/>
  <c r="BD13" i="20"/>
  <c r="BD14" i="20"/>
  <c r="BD15" i="20"/>
  <c r="BD16" i="20"/>
  <c r="BD17" i="20"/>
  <c r="BD18" i="20"/>
  <c r="BD19" i="20"/>
  <c r="BD20" i="20"/>
  <c r="BD21" i="20"/>
  <c r="BD22" i="20"/>
  <c r="BD23" i="20"/>
  <c r="BD24" i="20"/>
  <c r="BD25" i="20"/>
  <c r="BD6" i="20"/>
  <c r="BA28" i="20"/>
  <c r="BB7" i="20"/>
  <c r="BB8" i="20"/>
  <c r="BB9" i="20"/>
  <c r="BB10" i="20"/>
  <c r="BB11" i="20"/>
  <c r="BB12" i="20"/>
  <c r="BB13" i="20"/>
  <c r="BB14" i="20"/>
  <c r="BB15" i="20"/>
  <c r="BB16" i="20"/>
  <c r="BB17" i="20"/>
  <c r="BB18" i="20"/>
  <c r="BB19" i="20"/>
  <c r="BB20" i="20"/>
  <c r="BB21" i="20"/>
  <c r="BB22" i="20"/>
  <c r="BB23" i="20"/>
  <c r="BB24" i="20"/>
  <c r="BB25" i="20"/>
  <c r="BB6" i="20"/>
  <c r="AY28" i="20"/>
  <c r="AZ7" i="20"/>
  <c r="AZ8" i="20"/>
  <c r="AZ9" i="20"/>
  <c r="AZ10" i="20"/>
  <c r="AZ11" i="20"/>
  <c r="AZ12" i="20"/>
  <c r="AZ13" i="20"/>
  <c r="AZ14" i="20"/>
  <c r="AZ15" i="20"/>
  <c r="AZ16" i="20"/>
  <c r="AZ17" i="20"/>
  <c r="AZ18" i="20"/>
  <c r="AZ19" i="20"/>
  <c r="AZ20" i="20"/>
  <c r="AZ21" i="20"/>
  <c r="AZ22" i="20"/>
  <c r="AZ23" i="20"/>
  <c r="AZ24" i="20"/>
  <c r="AZ25" i="20"/>
  <c r="AZ6" i="20"/>
  <c r="AW28" i="20"/>
  <c r="AX7" i="20"/>
  <c r="AX8" i="20"/>
  <c r="AX9" i="20"/>
  <c r="AX10" i="20"/>
  <c r="AX11" i="20"/>
  <c r="AX12" i="20"/>
  <c r="AX13" i="20"/>
  <c r="AX14" i="20"/>
  <c r="AX15" i="20"/>
  <c r="AX16" i="20"/>
  <c r="AX17" i="20"/>
  <c r="AX18" i="20"/>
  <c r="AX19" i="20"/>
  <c r="AX20" i="20"/>
  <c r="AX21" i="20"/>
  <c r="AX22" i="20"/>
  <c r="AX23" i="20"/>
  <c r="AX24" i="20"/>
  <c r="AX25" i="20"/>
  <c r="AX6" i="20"/>
  <c r="AU28" i="20"/>
  <c r="AV7" i="20"/>
  <c r="AV8" i="20"/>
  <c r="AV9" i="20"/>
  <c r="AV10" i="20"/>
  <c r="AV11" i="20"/>
  <c r="AV12" i="20"/>
  <c r="AV13" i="20"/>
  <c r="AV14" i="20"/>
  <c r="AV15" i="20"/>
  <c r="AV16" i="20"/>
  <c r="AV17" i="20"/>
  <c r="AV18" i="20"/>
  <c r="AV19" i="20"/>
  <c r="AV20" i="20"/>
  <c r="AV21" i="20"/>
  <c r="AV22" i="20"/>
  <c r="AV23" i="20"/>
  <c r="AV24" i="20"/>
  <c r="AV25" i="20"/>
  <c r="AV6" i="20"/>
  <c r="AS28" i="20"/>
  <c r="AT7" i="20"/>
  <c r="AT8" i="20"/>
  <c r="AT9" i="20"/>
  <c r="AT10" i="20"/>
  <c r="AT11" i="20"/>
  <c r="AT12" i="20"/>
  <c r="AT13" i="20"/>
  <c r="AT14" i="20"/>
  <c r="AT15" i="20"/>
  <c r="AT16" i="20"/>
  <c r="AT17" i="20"/>
  <c r="AT18" i="20"/>
  <c r="AT19" i="20"/>
  <c r="AT20" i="20"/>
  <c r="AT21" i="20"/>
  <c r="AT22" i="20"/>
  <c r="AT23" i="20"/>
  <c r="AT24" i="20"/>
  <c r="AT25" i="20"/>
  <c r="AT6" i="20"/>
  <c r="AQ28" i="20"/>
  <c r="AR7" i="20"/>
  <c r="AR8" i="20"/>
  <c r="AR9" i="20"/>
  <c r="AR10" i="20"/>
  <c r="AR11" i="20"/>
  <c r="AR12" i="20"/>
  <c r="AR13" i="20"/>
  <c r="AR14" i="20"/>
  <c r="AR15" i="20"/>
  <c r="AR16" i="20"/>
  <c r="AR17" i="20"/>
  <c r="AR18" i="20"/>
  <c r="AR19" i="20"/>
  <c r="AR20" i="20"/>
  <c r="AR21" i="20"/>
  <c r="AR22" i="20"/>
  <c r="AR23" i="20"/>
  <c r="AR24" i="20"/>
  <c r="AR25" i="20"/>
  <c r="AR6" i="20"/>
  <c r="AO28" i="20"/>
  <c r="AP7" i="20"/>
  <c r="AP8" i="20"/>
  <c r="AP9" i="20"/>
  <c r="AP10" i="20"/>
  <c r="AP11" i="20"/>
  <c r="AP12" i="20"/>
  <c r="AP13" i="20"/>
  <c r="AP14" i="20"/>
  <c r="AP15" i="20"/>
  <c r="AP16" i="20"/>
  <c r="AP17" i="20"/>
  <c r="AP18" i="20"/>
  <c r="AP19" i="20"/>
  <c r="AP20" i="20"/>
  <c r="AP21" i="20"/>
  <c r="AP22" i="20"/>
  <c r="AP23" i="20"/>
  <c r="AP24" i="20"/>
  <c r="AP25" i="20"/>
  <c r="AP6" i="20"/>
  <c r="AM28" i="20"/>
  <c r="AN7" i="20"/>
  <c r="AN8" i="20"/>
  <c r="AN9" i="20"/>
  <c r="AN10" i="20"/>
  <c r="AN11" i="20"/>
  <c r="AN12" i="20"/>
  <c r="AN13" i="20"/>
  <c r="AN14" i="20"/>
  <c r="AN15" i="20"/>
  <c r="AN16" i="20"/>
  <c r="AN17" i="20"/>
  <c r="AN18" i="20"/>
  <c r="AN19" i="20"/>
  <c r="AN20" i="20"/>
  <c r="AN21" i="20"/>
  <c r="AN22" i="20"/>
  <c r="AN23" i="20"/>
  <c r="AN24" i="20"/>
  <c r="AN25" i="20"/>
  <c r="AN6" i="20"/>
  <c r="AK28" i="20"/>
  <c r="AL7" i="20"/>
  <c r="AL8" i="20"/>
  <c r="AL9" i="20"/>
  <c r="AL10" i="20"/>
  <c r="AL11" i="20"/>
  <c r="AL12" i="20"/>
  <c r="AL13" i="20"/>
  <c r="AL14" i="20"/>
  <c r="AL15" i="20"/>
  <c r="AL16" i="20"/>
  <c r="AL17" i="20"/>
  <c r="AL18" i="20"/>
  <c r="AL19" i="20"/>
  <c r="AL20" i="20"/>
  <c r="AL21" i="20"/>
  <c r="AL22" i="20"/>
  <c r="AL23" i="20"/>
  <c r="AL24" i="20"/>
  <c r="AL25" i="20"/>
  <c r="AL6" i="20"/>
  <c r="AI28" i="20"/>
  <c r="AG28" i="20"/>
  <c r="AJ7" i="20"/>
  <c r="AJ8" i="20"/>
  <c r="AJ9" i="20"/>
  <c r="AJ10" i="20"/>
  <c r="AJ11" i="20"/>
  <c r="AJ12" i="20"/>
  <c r="AJ13" i="20"/>
  <c r="AJ14" i="20"/>
  <c r="AJ15" i="20"/>
  <c r="AJ16" i="20"/>
  <c r="AJ17" i="20"/>
  <c r="AJ18" i="20"/>
  <c r="AJ19" i="20"/>
  <c r="AJ20" i="20"/>
  <c r="AJ21" i="20"/>
  <c r="AJ22" i="20"/>
  <c r="AJ23" i="20"/>
  <c r="AJ24" i="20"/>
  <c r="AJ25" i="20"/>
  <c r="AJ6" i="20"/>
  <c r="AH7" i="20"/>
  <c r="AH8" i="20"/>
  <c r="AH9" i="20"/>
  <c r="AH10" i="20"/>
  <c r="AH11" i="20"/>
  <c r="AH12" i="20"/>
  <c r="AH13" i="20"/>
  <c r="AH14" i="20"/>
  <c r="AH15" i="20"/>
  <c r="AH16" i="20"/>
  <c r="AH17" i="20"/>
  <c r="AH18" i="20"/>
  <c r="AH19" i="20"/>
  <c r="AH20" i="20"/>
  <c r="AH21" i="20"/>
  <c r="AH22" i="20"/>
  <c r="AH23" i="20"/>
  <c r="AH24" i="20"/>
  <c r="AH25" i="20"/>
  <c r="AH6" i="20"/>
  <c r="AE28" i="20"/>
  <c r="AF7" i="20"/>
  <c r="AF8" i="20"/>
  <c r="AF9" i="20"/>
  <c r="AF10" i="20"/>
  <c r="AF11" i="20"/>
  <c r="AF12" i="20"/>
  <c r="AF13" i="20"/>
  <c r="AF14" i="20"/>
  <c r="AF15" i="20"/>
  <c r="AF16" i="20"/>
  <c r="AF17" i="20"/>
  <c r="AF18" i="20"/>
  <c r="AF19" i="20"/>
  <c r="AF20" i="20"/>
  <c r="AF21" i="20"/>
  <c r="AF22" i="20"/>
  <c r="AF23" i="20"/>
  <c r="AF24" i="20"/>
  <c r="AF25" i="20"/>
  <c r="AF6" i="20"/>
  <c r="AC28" i="20"/>
  <c r="AD7" i="20"/>
  <c r="AD8" i="20"/>
  <c r="AD9" i="20"/>
  <c r="AD10" i="20"/>
  <c r="AD11" i="20"/>
  <c r="AD12" i="20"/>
  <c r="AD13" i="20"/>
  <c r="AD14" i="20"/>
  <c r="AD15" i="20"/>
  <c r="AD16" i="20"/>
  <c r="AD17" i="20"/>
  <c r="AD18" i="20"/>
  <c r="AD19" i="20"/>
  <c r="AD20" i="20"/>
  <c r="AD21" i="20"/>
  <c r="AD22" i="20"/>
  <c r="AD23" i="20"/>
  <c r="AD24" i="20"/>
  <c r="AD25" i="20"/>
  <c r="AD6" i="20"/>
  <c r="AA28" i="20"/>
  <c r="AB7" i="20"/>
  <c r="AB8" i="20"/>
  <c r="AB9" i="20"/>
  <c r="AB10" i="20"/>
  <c r="AB11" i="20"/>
  <c r="AB12" i="20"/>
  <c r="AB13" i="20"/>
  <c r="AB14" i="20"/>
  <c r="AB15" i="20"/>
  <c r="AB16" i="20"/>
  <c r="AB17" i="20"/>
  <c r="AB18" i="20"/>
  <c r="AB19" i="20"/>
  <c r="AB20" i="20"/>
  <c r="AB21" i="20"/>
  <c r="AB22" i="20"/>
  <c r="AB23" i="20"/>
  <c r="AB24" i="20"/>
  <c r="AB25" i="20"/>
  <c r="AB6" i="20"/>
  <c r="Y28" i="20"/>
  <c r="Z7" i="20"/>
  <c r="Z8" i="20"/>
  <c r="Z9" i="20"/>
  <c r="Z10" i="20"/>
  <c r="Z11" i="20"/>
  <c r="Z12" i="20"/>
  <c r="Z13" i="20"/>
  <c r="Z14" i="20"/>
  <c r="Z15" i="20"/>
  <c r="Z16" i="20"/>
  <c r="Z17" i="20"/>
  <c r="Z18" i="20"/>
  <c r="Z19" i="20"/>
  <c r="Z20" i="20"/>
  <c r="Z21" i="20"/>
  <c r="Z22" i="20"/>
  <c r="Z23" i="20"/>
  <c r="Z24" i="20"/>
  <c r="Z25" i="20"/>
  <c r="Z6" i="20"/>
  <c r="W28" i="20"/>
  <c r="X7" i="20"/>
  <c r="X8" i="20"/>
  <c r="X9" i="20"/>
  <c r="X10" i="20"/>
  <c r="X11" i="20"/>
  <c r="X12" i="20"/>
  <c r="X13" i="20"/>
  <c r="X14" i="20"/>
  <c r="X15" i="20"/>
  <c r="X16" i="20"/>
  <c r="X17" i="20"/>
  <c r="X18" i="20"/>
  <c r="X19" i="20"/>
  <c r="X20" i="20"/>
  <c r="X21" i="20"/>
  <c r="X22" i="20"/>
  <c r="X23" i="20"/>
  <c r="X24" i="20"/>
  <c r="X25" i="20"/>
  <c r="X6" i="20"/>
  <c r="U28" i="20"/>
  <c r="V7" i="20"/>
  <c r="V8" i="20"/>
  <c r="V9" i="20"/>
  <c r="V10" i="20"/>
  <c r="V11" i="20"/>
  <c r="V12" i="20"/>
  <c r="V13" i="20"/>
  <c r="V14" i="20"/>
  <c r="V15" i="20"/>
  <c r="V16" i="20"/>
  <c r="V17" i="20"/>
  <c r="V18" i="20"/>
  <c r="V19" i="20"/>
  <c r="V20" i="20"/>
  <c r="V21" i="20"/>
  <c r="V22" i="20"/>
  <c r="V23" i="20"/>
  <c r="V24" i="20"/>
  <c r="V25" i="20"/>
  <c r="V6" i="20"/>
  <c r="S28" i="20"/>
  <c r="T7" i="20"/>
  <c r="T8" i="20"/>
  <c r="T9" i="20"/>
  <c r="T10" i="20"/>
  <c r="T11" i="20"/>
  <c r="T12" i="20"/>
  <c r="T13" i="20"/>
  <c r="T14" i="20"/>
  <c r="T15" i="20"/>
  <c r="T16" i="20"/>
  <c r="T17" i="20"/>
  <c r="T18" i="20"/>
  <c r="T19" i="20"/>
  <c r="T20" i="20"/>
  <c r="T21" i="20"/>
  <c r="T22" i="20"/>
  <c r="T23" i="20"/>
  <c r="T24" i="20"/>
  <c r="T25" i="20"/>
  <c r="T6" i="20"/>
  <c r="Q28" i="20"/>
  <c r="R7" i="20"/>
  <c r="R8" i="20"/>
  <c r="R9" i="20"/>
  <c r="R10" i="20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6" i="20"/>
  <c r="O28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6" i="20"/>
  <c r="M28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6" i="20"/>
  <c r="K28" i="20"/>
  <c r="L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6" i="20"/>
  <c r="I28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6" i="20"/>
  <c r="AQ26" i="20"/>
  <c r="G28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6" i="20"/>
  <c r="E28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6" i="20"/>
  <c r="C28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6" i="20"/>
  <c r="EW26" i="20"/>
  <c r="EU26" i="20"/>
  <c r="ES26" i="20"/>
  <c r="EQ26" i="20"/>
  <c r="EO26" i="20"/>
  <c r="EM26" i="20"/>
  <c r="EK26" i="20"/>
  <c r="EI26" i="20"/>
  <c r="EG26" i="20"/>
  <c r="EE26" i="20"/>
  <c r="EC26" i="20"/>
  <c r="DY26" i="20"/>
  <c r="DW26" i="20"/>
  <c r="DU26" i="20"/>
  <c r="DS26" i="20"/>
  <c r="DO26" i="20"/>
  <c r="DM26" i="20"/>
  <c r="DK26" i="20"/>
  <c r="DI26" i="20"/>
  <c r="DG26" i="20"/>
  <c r="DE26" i="20"/>
  <c r="DC26" i="20"/>
  <c r="CY26" i="20"/>
  <c r="CW26" i="20"/>
  <c r="CU26" i="20"/>
  <c r="CS26" i="20"/>
  <c r="CQ26" i="20"/>
  <c r="CO26" i="20"/>
  <c r="CM26" i="20"/>
  <c r="CK26" i="20"/>
  <c r="CI26" i="20"/>
  <c r="CG26" i="20"/>
  <c r="CE26" i="20"/>
  <c r="CC26" i="20"/>
  <c r="CA26" i="20"/>
  <c r="BY26" i="20"/>
  <c r="BW26" i="20"/>
  <c r="BU26" i="20"/>
  <c r="BS26" i="20"/>
  <c r="BQ26" i="20"/>
  <c r="BO26" i="20"/>
  <c r="BM26" i="20"/>
  <c r="BI26" i="20"/>
  <c r="BG26" i="20"/>
  <c r="BE26" i="20"/>
  <c r="BA26" i="20"/>
  <c r="AY26" i="20"/>
  <c r="AW26" i="20"/>
  <c r="AU26" i="20"/>
  <c r="AS26" i="20"/>
  <c r="AO26" i="20"/>
  <c r="AM26" i="20"/>
  <c r="AK26" i="20"/>
  <c r="AI26" i="20"/>
  <c r="AG26" i="20"/>
  <c r="AE26" i="20"/>
  <c r="AC26" i="20"/>
  <c r="AA26" i="20"/>
  <c r="Y26" i="20"/>
  <c r="W26" i="20"/>
  <c r="U26" i="20"/>
  <c r="S26" i="20"/>
  <c r="Q26" i="20"/>
  <c r="O26" i="20"/>
  <c r="M26" i="20"/>
  <c r="K26" i="20"/>
  <c r="I26" i="20"/>
  <c r="G26" i="20"/>
  <c r="E26" i="20"/>
  <c r="C26" i="20"/>
  <c r="BZ26" i="18"/>
  <c r="BY26" i="18"/>
  <c r="BX26" i="18"/>
  <c r="BW26" i="18"/>
  <c r="BV26" i="18"/>
  <c r="BU26" i="18"/>
  <c r="BT26" i="18"/>
  <c r="BS26" i="18"/>
  <c r="BR26" i="18"/>
  <c r="BQ26" i="18"/>
  <c r="BP26" i="18"/>
  <c r="BO26" i="18"/>
  <c r="BN26" i="18"/>
  <c r="BM26" i="18"/>
  <c r="BL26" i="18"/>
  <c r="BK26" i="18"/>
  <c r="BJ26" i="18"/>
  <c r="BI26" i="18"/>
  <c r="BH26" i="18"/>
  <c r="BG26" i="18"/>
  <c r="BF26" i="18"/>
  <c r="BE26" i="18"/>
  <c r="BD26" i="18"/>
  <c r="BC26" i="18"/>
  <c r="BB26" i="18"/>
  <c r="BA26" i="18"/>
  <c r="AZ26" i="18"/>
  <c r="AY26" i="18"/>
  <c r="AX26" i="18"/>
  <c r="AW26" i="18"/>
  <c r="AV26" i="18"/>
  <c r="AU26" i="18"/>
  <c r="AT26" i="18"/>
  <c r="AS26" i="18"/>
  <c r="AR26" i="18"/>
  <c r="AQ26" i="18"/>
  <c r="AP26" i="18"/>
  <c r="AP29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C26" i="18"/>
  <c r="I3" i="3"/>
  <c r="D26" i="18"/>
  <c r="I9" i="3"/>
  <c r="DK27" i="20"/>
  <c r="DU27" i="20"/>
  <c r="EE27" i="20"/>
  <c r="EM27" i="20"/>
  <c r="CT26" i="20"/>
  <c r="DB26" i="20"/>
  <c r="DW27" i="20"/>
  <c r="EO27" i="20"/>
  <c r="DG27" i="20"/>
  <c r="DO27" i="20"/>
  <c r="DY27" i="20"/>
  <c r="EI27" i="20"/>
  <c r="EQ27" i="20"/>
  <c r="DQ27" i="20"/>
  <c r="EA27" i="20"/>
  <c r="DE27" i="20"/>
  <c r="EG27" i="20"/>
  <c r="DI27" i="20"/>
  <c r="DS27" i="20"/>
  <c r="EC27" i="20"/>
  <c r="EK27" i="20"/>
  <c r="DN26" i="20"/>
  <c r="DM27" i="20"/>
  <c r="CR26" i="20"/>
  <c r="CQ27" i="20"/>
  <c r="CZ26" i="20"/>
  <c r="CV26" i="20"/>
  <c r="DD26" i="20"/>
  <c r="DC27" i="20"/>
  <c r="CX26" i="20"/>
  <c r="CW27" i="20"/>
  <c r="CY27" i="20"/>
  <c r="DA27" i="20"/>
  <c r="CS27" i="20"/>
  <c r="CU27" i="20"/>
  <c r="L26" i="20"/>
  <c r="T26" i="20"/>
  <c r="S27" i="20"/>
  <c r="AB26" i="20"/>
  <c r="AR26" i="20"/>
  <c r="AQ27" i="20"/>
  <c r="AZ26" i="20"/>
  <c r="BH26" i="20"/>
  <c r="BG27" i="20"/>
  <c r="BP26" i="20"/>
  <c r="BX26" i="20"/>
  <c r="BW27" i="20"/>
  <c r="CF26" i="20"/>
  <c r="CN26" i="20"/>
  <c r="CM27" i="20"/>
  <c r="BR26" i="20"/>
  <c r="BQ27" i="20"/>
  <c r="BZ26" i="20"/>
  <c r="BY27" i="20"/>
  <c r="CP26" i="20"/>
  <c r="CO27" i="20"/>
  <c r="D26" i="20"/>
  <c r="J26" i="20"/>
  <c r="I27" i="20"/>
  <c r="R26" i="20"/>
  <c r="Q27" i="20"/>
  <c r="Z26" i="20"/>
  <c r="Y27" i="20"/>
  <c r="AH26" i="20"/>
  <c r="AG27" i="20"/>
  <c r="AJ26" i="20"/>
  <c r="AI27" i="20"/>
  <c r="AP26" i="20"/>
  <c r="AX26" i="20"/>
  <c r="AW27" i="20"/>
  <c r="BF26" i="20"/>
  <c r="BE27" i="20"/>
  <c r="BN26" i="20"/>
  <c r="BM27" i="20"/>
  <c r="BV26" i="20"/>
  <c r="BU27" i="20"/>
  <c r="CD26" i="20"/>
  <c r="CC27" i="20"/>
  <c r="CL26" i="20"/>
  <c r="CK27" i="20"/>
  <c r="N26" i="20"/>
  <c r="M27" i="20"/>
  <c r="AT26" i="20"/>
  <c r="AS27" i="20"/>
  <c r="V26" i="20"/>
  <c r="U27" i="20"/>
  <c r="AD26" i="20"/>
  <c r="AC27" i="20"/>
  <c r="AL26" i="20"/>
  <c r="AK27" i="20"/>
  <c r="BB26" i="20"/>
  <c r="BA27" i="20"/>
  <c r="BJ26" i="20"/>
  <c r="BI27" i="20"/>
  <c r="CH26" i="20"/>
  <c r="CG27" i="20"/>
  <c r="P26" i="20"/>
  <c r="O27" i="20"/>
  <c r="X26" i="20"/>
  <c r="W27" i="20"/>
  <c r="AF26" i="20"/>
  <c r="AN26" i="20"/>
  <c r="AM27" i="20"/>
  <c r="AV26" i="20"/>
  <c r="AU27" i="20"/>
  <c r="BD26" i="20"/>
  <c r="BL26" i="20"/>
  <c r="BK27" i="20"/>
  <c r="BT26" i="20"/>
  <c r="BS27" i="20"/>
  <c r="CB26" i="20"/>
  <c r="CA27" i="20"/>
  <c r="CJ26" i="20"/>
  <c r="CI27" i="20"/>
  <c r="AY27" i="20"/>
  <c r="K27" i="20"/>
  <c r="AO27" i="20"/>
  <c r="BO27" i="20"/>
  <c r="CE27" i="20"/>
  <c r="AE27" i="20"/>
  <c r="H26" i="20"/>
  <c r="G27" i="20"/>
  <c r="F26" i="20"/>
  <c r="E27" i="20"/>
  <c r="CR23" i="22"/>
  <c r="EJ23" i="22"/>
  <c r="EI24" i="22"/>
  <c r="P23" i="22"/>
  <c r="O24" i="22"/>
  <c r="AN23" i="22"/>
  <c r="AM24" i="22"/>
  <c r="BD23" i="22"/>
  <c r="BC24" i="22"/>
  <c r="EL23" i="22"/>
  <c r="EK24" i="22"/>
  <c r="EX23" i="22"/>
  <c r="EW24" i="22"/>
  <c r="FF23" i="22"/>
  <c r="FE24" i="22"/>
  <c r="DH23" i="22"/>
  <c r="DG24" i="22"/>
  <c r="DT23" i="22"/>
  <c r="DS24" i="22"/>
  <c r="BH23" i="22"/>
  <c r="BG24" i="22"/>
  <c r="J23" i="22"/>
  <c r="Z23" i="22"/>
  <c r="Y24" i="22"/>
  <c r="AP23" i="22"/>
  <c r="AO24" i="22"/>
  <c r="BF23" i="22"/>
  <c r="EN23" i="22"/>
  <c r="EM24" i="22"/>
  <c r="ER23" i="22"/>
  <c r="EQ24" i="22"/>
  <c r="EZ23" i="22"/>
  <c r="EY24" i="22"/>
  <c r="BN23" i="22"/>
  <c r="BM24" i="22"/>
  <c r="BB23" i="22"/>
  <c r="BA24" i="22"/>
  <c r="DP23" i="22"/>
  <c r="DO24" i="22"/>
  <c r="EV23" i="22"/>
  <c r="EU24" i="22"/>
  <c r="AJ23" i="22"/>
  <c r="AI24" i="22"/>
  <c r="AZ23" i="22"/>
  <c r="AY24" i="22"/>
  <c r="EH23" i="22"/>
  <c r="EG24" i="22"/>
  <c r="BX23" i="22"/>
  <c r="BW24" i="22"/>
  <c r="CF23" i="22"/>
  <c r="CE24" i="22"/>
  <c r="CP23" i="22"/>
  <c r="CO24" i="22"/>
  <c r="DB23" i="22"/>
  <c r="DA24" i="22"/>
  <c r="FJ23" i="22"/>
  <c r="FI24" i="22"/>
  <c r="F23" i="22"/>
  <c r="E24" i="22"/>
  <c r="V23" i="22"/>
  <c r="U24" i="22"/>
  <c r="I24" i="22"/>
  <c r="BE24" i="22"/>
  <c r="BP5" i="22"/>
</calcChain>
</file>

<file path=xl/sharedStrings.xml><?xml version="1.0" encoding="utf-8"?>
<sst xmlns="http://schemas.openxmlformats.org/spreadsheetml/2006/main" count="737" uniqueCount="164">
  <si>
    <t>試料数</t>
  </si>
  <si>
    <t>平均</t>
  </si>
  <si>
    <t>標準偏差</t>
  </si>
  <si>
    <t>殻長㎜</t>
  </si>
  <si>
    <t>ハイガイ殻長</t>
    <rPh sb="4" eb="6">
      <t>カクチョウ</t>
    </rPh>
    <phoneticPr fontId="4"/>
  </si>
  <si>
    <t>ヤマトシジミ殻長</t>
    <rPh sb="6" eb="8">
      <t>カクチョウ</t>
    </rPh>
    <phoneticPr fontId="4"/>
  </si>
  <si>
    <t>№１</t>
    <phoneticPr fontId="4"/>
  </si>
  <si>
    <t>№２</t>
  </si>
  <si>
    <t>№３</t>
  </si>
  <si>
    <t>№４</t>
  </si>
  <si>
    <t>№５</t>
  </si>
  <si>
    <t>№６</t>
  </si>
  <si>
    <t>№７</t>
  </si>
  <si>
    <t>№８</t>
  </si>
  <si>
    <t>№９</t>
  </si>
  <si>
    <t>№１０</t>
  </si>
  <si>
    <t>№１１</t>
  </si>
  <si>
    <t>№１２</t>
  </si>
  <si>
    <t>№１３</t>
  </si>
  <si>
    <t>№１４</t>
  </si>
  <si>
    <t>№１５</t>
  </si>
  <si>
    <t>№１６</t>
  </si>
  <si>
    <t>№１７</t>
  </si>
  <si>
    <t>№１８</t>
  </si>
  <si>
    <t>№１９</t>
  </si>
  <si>
    <t>№２０</t>
  </si>
  <si>
    <t>№２１</t>
  </si>
  <si>
    <t>№２２</t>
  </si>
  <si>
    <t>№２３</t>
  </si>
  <si>
    <t>№２４</t>
  </si>
  <si>
    <t>№２５</t>
  </si>
  <si>
    <t>№２６</t>
  </si>
  <si>
    <t>№２７</t>
  </si>
  <si>
    <t>№２８</t>
  </si>
  <si>
    <t>№２９</t>
  </si>
  <si>
    <t>№３０</t>
  </si>
  <si>
    <t>№３１</t>
  </si>
  <si>
    <t>№３２</t>
  </si>
  <si>
    <t>№３３</t>
  </si>
  <si>
    <t>№３４</t>
  </si>
  <si>
    <t>№３５</t>
  </si>
  <si>
    <t>№３６</t>
  </si>
  <si>
    <t>№３７</t>
  </si>
  <si>
    <t>№３８</t>
  </si>
  <si>
    <t>№３９</t>
  </si>
  <si>
    <t>№４０</t>
  </si>
  <si>
    <t>№４１</t>
  </si>
  <si>
    <t>№４２</t>
  </si>
  <si>
    <t>№４３</t>
  </si>
  <si>
    <t>№４４</t>
  </si>
  <si>
    <t>№４５</t>
  </si>
  <si>
    <t>№４６</t>
  </si>
  <si>
    <t>№４７</t>
  </si>
  <si>
    <t>№４８</t>
  </si>
  <si>
    <t>№５１</t>
  </si>
  <si>
    <t>№５２</t>
  </si>
  <si>
    <t>№５３</t>
  </si>
  <si>
    <t>№５４</t>
  </si>
  <si>
    <t>№５５</t>
  </si>
  <si>
    <t>№５６</t>
  </si>
  <si>
    <t>№５０</t>
    <phoneticPr fontId="4"/>
  </si>
  <si>
    <t>№５７</t>
  </si>
  <si>
    <t>№５８</t>
  </si>
  <si>
    <t>№５９</t>
  </si>
  <si>
    <t>№６０</t>
  </si>
  <si>
    <t>№６１</t>
  </si>
  <si>
    <t>№６２</t>
  </si>
  <si>
    <t>№６３</t>
  </si>
  <si>
    <t>№６５</t>
    <phoneticPr fontId="4"/>
  </si>
  <si>
    <t>№６６</t>
  </si>
  <si>
    <t>№６７</t>
  </si>
  <si>
    <t>№６８</t>
  </si>
  <si>
    <t>№６９</t>
  </si>
  <si>
    <t>№７０</t>
  </si>
  <si>
    <t>№７３</t>
  </si>
  <si>
    <t>№７４</t>
  </si>
  <si>
    <t>№７５</t>
  </si>
  <si>
    <t>№７６</t>
  </si>
  <si>
    <t>№７７</t>
  </si>
  <si>
    <t>№７２</t>
    <phoneticPr fontId="4"/>
  </si>
  <si>
    <t>№７９</t>
    <phoneticPr fontId="4"/>
  </si>
  <si>
    <t>№８０</t>
  </si>
  <si>
    <t>№１</t>
  </si>
  <si>
    <t>№４０</t>
    <phoneticPr fontId="4"/>
  </si>
  <si>
    <t>№３1</t>
    <phoneticPr fontId="4"/>
  </si>
  <si>
    <t>№３３</t>
    <phoneticPr fontId="4"/>
  </si>
  <si>
    <t>№３４</t>
    <phoneticPr fontId="4"/>
  </si>
  <si>
    <t>№３５</t>
    <phoneticPr fontId="4"/>
  </si>
  <si>
    <t>№３６</t>
    <phoneticPr fontId="4"/>
  </si>
  <si>
    <t>№３７</t>
    <phoneticPr fontId="4"/>
  </si>
  <si>
    <t>№３８</t>
    <phoneticPr fontId="4"/>
  </si>
  <si>
    <t>№３９</t>
    <phoneticPr fontId="4"/>
  </si>
  <si>
    <t>№４１</t>
    <phoneticPr fontId="4"/>
  </si>
  <si>
    <t>№４２</t>
    <phoneticPr fontId="4"/>
  </si>
  <si>
    <t>№４３</t>
    <phoneticPr fontId="4"/>
  </si>
  <si>
    <t>№４４</t>
    <phoneticPr fontId="4"/>
  </si>
  <si>
    <t>№４５</t>
    <phoneticPr fontId="4"/>
  </si>
  <si>
    <t>№４６</t>
    <phoneticPr fontId="4"/>
  </si>
  <si>
    <t>№４７</t>
    <phoneticPr fontId="4"/>
  </si>
  <si>
    <t>№４８</t>
    <phoneticPr fontId="4"/>
  </si>
  <si>
    <t>№５０</t>
    <phoneticPr fontId="4"/>
  </si>
  <si>
    <t>№５１</t>
    <phoneticPr fontId="4"/>
  </si>
  <si>
    <t>№５２</t>
    <phoneticPr fontId="4"/>
  </si>
  <si>
    <t>№５３</t>
    <phoneticPr fontId="4"/>
  </si>
  <si>
    <t>№５４</t>
    <phoneticPr fontId="4"/>
  </si>
  <si>
    <t>№５５</t>
    <phoneticPr fontId="4"/>
  </si>
  <si>
    <t>№５６</t>
    <phoneticPr fontId="4"/>
  </si>
  <si>
    <t>№５８</t>
    <phoneticPr fontId="4"/>
  </si>
  <si>
    <t>№５９</t>
    <phoneticPr fontId="4"/>
  </si>
  <si>
    <t>№６０</t>
    <phoneticPr fontId="4"/>
  </si>
  <si>
    <t>№６１</t>
    <phoneticPr fontId="4"/>
  </si>
  <si>
    <t>№６２</t>
    <phoneticPr fontId="4"/>
  </si>
  <si>
    <t>№６３</t>
    <phoneticPr fontId="4"/>
  </si>
  <si>
    <t>№６６</t>
    <phoneticPr fontId="4"/>
  </si>
  <si>
    <t>№６７</t>
    <phoneticPr fontId="4"/>
  </si>
  <si>
    <t>№６８</t>
    <phoneticPr fontId="4"/>
  </si>
  <si>
    <t>№６９</t>
    <phoneticPr fontId="4"/>
  </si>
  <si>
    <t>№７０</t>
    <phoneticPr fontId="4"/>
  </si>
  <si>
    <t>№７３</t>
    <phoneticPr fontId="4"/>
  </si>
  <si>
    <t>№７４</t>
    <phoneticPr fontId="4"/>
  </si>
  <si>
    <t>№７５</t>
    <phoneticPr fontId="4"/>
  </si>
  <si>
    <t>№７６</t>
    <phoneticPr fontId="4"/>
  </si>
  <si>
    <t>№７７</t>
    <phoneticPr fontId="4"/>
  </si>
  <si>
    <t>№７９</t>
    <phoneticPr fontId="4"/>
  </si>
  <si>
    <t>№８０</t>
    <phoneticPr fontId="4"/>
  </si>
  <si>
    <t>№８４</t>
  </si>
  <si>
    <t>№８５</t>
  </si>
  <si>
    <t>№８６</t>
  </si>
  <si>
    <t>№８２</t>
    <phoneticPr fontId="4"/>
  </si>
  <si>
    <t>№８３</t>
    <phoneticPr fontId="4"/>
  </si>
  <si>
    <t>№８２</t>
    <phoneticPr fontId="4"/>
  </si>
  <si>
    <t>№８３</t>
    <phoneticPr fontId="4"/>
  </si>
  <si>
    <t>№８４</t>
    <phoneticPr fontId="4"/>
  </si>
  <si>
    <t>№８５</t>
    <phoneticPr fontId="4"/>
  </si>
  <si>
    <t>№８６</t>
    <phoneticPr fontId="4"/>
  </si>
  <si>
    <t>前期中葉</t>
    <rPh sb="0" eb="2">
      <t>ゼンキ</t>
    </rPh>
    <rPh sb="2" eb="4">
      <t>チュウヨウ</t>
    </rPh>
    <phoneticPr fontId="4"/>
  </si>
  <si>
    <t>前期後葉</t>
    <rPh sb="0" eb="2">
      <t>ゼンキ</t>
    </rPh>
    <rPh sb="2" eb="4">
      <t>コウヨウ</t>
    </rPh>
    <phoneticPr fontId="4"/>
  </si>
  <si>
    <t>前期末葉</t>
    <rPh sb="0" eb="4">
      <t>ゼンキマツヨウ</t>
    </rPh>
    <phoneticPr fontId="4"/>
  </si>
  <si>
    <t>前期末葉</t>
    <rPh sb="0" eb="2">
      <t>ゼンキ</t>
    </rPh>
    <rPh sb="2" eb="4">
      <t>マツヨウ</t>
    </rPh>
    <phoneticPr fontId="4"/>
  </si>
  <si>
    <t>前期中葉全体</t>
    <rPh sb="0" eb="2">
      <t>ゼンキ</t>
    </rPh>
    <rPh sb="2" eb="4">
      <t>チュウヨウ</t>
    </rPh>
    <rPh sb="4" eb="6">
      <t>ゼンタイ</t>
    </rPh>
    <phoneticPr fontId="4"/>
  </si>
  <si>
    <t>標準偏差</t>
    <rPh sb="0" eb="4">
      <t>ヒョウジュンヘンサ</t>
    </rPh>
    <phoneticPr fontId="4"/>
  </si>
  <si>
    <t>№３０（貝９下Ａ層）</t>
    <rPh sb="4" eb="5">
      <t>カイ</t>
    </rPh>
    <rPh sb="6" eb="7">
      <t>シタ</t>
    </rPh>
    <rPh sb="8" eb="9">
      <t>ソウ</t>
    </rPh>
    <phoneticPr fontId="4"/>
  </si>
  <si>
    <t>№３５（貝９中層）</t>
    <rPh sb="4" eb="5">
      <t>カイ</t>
    </rPh>
    <rPh sb="6" eb="7">
      <t>チュウ</t>
    </rPh>
    <rPh sb="7" eb="8">
      <t>ソウ</t>
    </rPh>
    <phoneticPr fontId="4"/>
  </si>
  <si>
    <t>№４４（貝９上層）</t>
    <rPh sb="4" eb="5">
      <t>カイ</t>
    </rPh>
    <rPh sb="6" eb="7">
      <t>ウエ</t>
    </rPh>
    <rPh sb="7" eb="8">
      <t>ソウ</t>
    </rPh>
    <phoneticPr fontId="4"/>
  </si>
  <si>
    <t>№４５（貝９中層）</t>
    <rPh sb="4" eb="5">
      <t>カイ</t>
    </rPh>
    <rPh sb="6" eb="8">
      <t>チュウソウ</t>
    </rPh>
    <phoneticPr fontId="4"/>
  </si>
  <si>
    <t>№４６（貝９下Ａ層）</t>
    <rPh sb="4" eb="5">
      <t>カイ</t>
    </rPh>
    <rPh sb="6" eb="7">
      <t>シタ</t>
    </rPh>
    <rPh sb="8" eb="9">
      <t>ソウ</t>
    </rPh>
    <phoneticPr fontId="4"/>
  </si>
  <si>
    <t>№６２（貝９下Ａ層）</t>
    <rPh sb="4" eb="5">
      <t>カイ</t>
    </rPh>
    <rPh sb="6" eb="7">
      <t>シタ</t>
    </rPh>
    <rPh sb="8" eb="9">
      <t>ソウ</t>
    </rPh>
    <phoneticPr fontId="4"/>
  </si>
  <si>
    <t>前期後葉全体</t>
    <rPh sb="0" eb="2">
      <t>ゼンキ</t>
    </rPh>
    <rPh sb="2" eb="4">
      <t>コウヨウ</t>
    </rPh>
    <rPh sb="4" eb="6">
      <t>ゼンタイ</t>
    </rPh>
    <phoneticPr fontId="4"/>
  </si>
  <si>
    <t>№４１（貝２層）</t>
    <rPh sb="4" eb="5">
      <t>カイ</t>
    </rPh>
    <rPh sb="6" eb="7">
      <t>ソウ</t>
    </rPh>
    <phoneticPr fontId="4"/>
  </si>
  <si>
    <t>№５８（貝35層）</t>
    <rPh sb="4" eb="5">
      <t>カイ</t>
    </rPh>
    <rPh sb="7" eb="8">
      <t>ソウ</t>
    </rPh>
    <phoneticPr fontId="4"/>
  </si>
  <si>
    <t>№５９（貝３下Ａ層）</t>
    <rPh sb="4" eb="5">
      <t>カイ</t>
    </rPh>
    <rPh sb="6" eb="7">
      <t>シタ</t>
    </rPh>
    <rPh sb="8" eb="9">
      <t>ソウ</t>
    </rPh>
    <phoneticPr fontId="4"/>
  </si>
  <si>
    <t>№６１（貝３下Ｂ層）</t>
    <rPh sb="4" eb="5">
      <t>カイ</t>
    </rPh>
    <rPh sb="6" eb="7">
      <t>シタ</t>
    </rPh>
    <rPh sb="8" eb="9">
      <t>ソウ</t>
    </rPh>
    <phoneticPr fontId="4"/>
  </si>
  <si>
    <t>№７５（貝３下Ａ層）</t>
    <rPh sb="4" eb="5">
      <t>カイ</t>
    </rPh>
    <rPh sb="6" eb="7">
      <t>シタ</t>
    </rPh>
    <rPh sb="8" eb="9">
      <t>ソウ</t>
    </rPh>
    <phoneticPr fontId="4"/>
  </si>
  <si>
    <t>№８３（貝３下Ａ層）</t>
    <rPh sb="4" eb="5">
      <t>カイ</t>
    </rPh>
    <rPh sb="6" eb="7">
      <t>シタ</t>
    </rPh>
    <rPh sb="8" eb="9">
      <t>ソウ</t>
    </rPh>
    <phoneticPr fontId="4"/>
  </si>
  <si>
    <t>前期末葉全体</t>
    <rPh sb="0" eb="2">
      <t>ゼンキ</t>
    </rPh>
    <rPh sb="2" eb="4">
      <t>マツヨウ</t>
    </rPh>
    <rPh sb="4" eb="6">
      <t>ゼンタイ</t>
    </rPh>
    <phoneticPr fontId="4"/>
  </si>
  <si>
    <t>№６（貝11上層）</t>
    <rPh sb="3" eb="4">
      <t>カイ</t>
    </rPh>
    <rPh sb="6" eb="7">
      <t>ウエ</t>
    </rPh>
    <rPh sb="7" eb="8">
      <t>ソウ</t>
    </rPh>
    <phoneticPr fontId="4"/>
  </si>
  <si>
    <t>№７（貝12上層）</t>
    <rPh sb="3" eb="4">
      <t>カイ</t>
    </rPh>
    <rPh sb="6" eb="7">
      <t>ウエ</t>
    </rPh>
    <rPh sb="7" eb="8">
      <t>ソウ</t>
    </rPh>
    <phoneticPr fontId="4"/>
  </si>
  <si>
    <t>№９（貝16下層）</t>
    <rPh sb="3" eb="4">
      <t>カイ</t>
    </rPh>
    <rPh sb="6" eb="7">
      <t>シタ</t>
    </rPh>
    <rPh sb="7" eb="8">
      <t>ソウ</t>
    </rPh>
    <phoneticPr fontId="4"/>
  </si>
  <si>
    <t>№１０（貝13層）</t>
    <rPh sb="4" eb="5">
      <t>カイ</t>
    </rPh>
    <rPh sb="7" eb="8">
      <t>ソウ</t>
    </rPh>
    <phoneticPr fontId="4"/>
  </si>
  <si>
    <t>№１２（貝11中層）</t>
    <rPh sb="4" eb="5">
      <t>カイ</t>
    </rPh>
    <rPh sb="7" eb="9">
      <t>チュウソウ</t>
    </rPh>
    <phoneticPr fontId="4"/>
  </si>
  <si>
    <t>№１４（貝12上層）</t>
    <rPh sb="4" eb="5">
      <t>カイ</t>
    </rPh>
    <rPh sb="7" eb="8">
      <t>ウエ</t>
    </rPh>
    <rPh sb="8" eb="9">
      <t>ソウ</t>
    </rPh>
    <phoneticPr fontId="4"/>
  </si>
  <si>
    <t>№１８（貝12上層）</t>
    <rPh sb="4" eb="5">
      <t>カイ</t>
    </rPh>
    <rPh sb="7" eb="8">
      <t>ウエ</t>
    </rPh>
    <rPh sb="8" eb="9">
      <t>ソウ</t>
    </rPh>
    <phoneticPr fontId="4"/>
  </si>
  <si>
    <t>№２４（貝12下層）</t>
    <rPh sb="4" eb="5">
      <t>カイ</t>
    </rPh>
    <rPh sb="7" eb="8">
      <t>シタ</t>
    </rPh>
    <rPh sb="8" eb="9">
      <t>ソウ</t>
    </rPh>
    <phoneticPr fontId="4"/>
  </si>
  <si>
    <t>№２７（貝21中層）</t>
    <rPh sb="4" eb="5">
      <t>カイ</t>
    </rPh>
    <rPh sb="7" eb="8">
      <t>チュウ</t>
    </rPh>
    <rPh sb="8" eb="9">
      <t>ソウ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</si>
</sst>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"/>
    <numFmt numFmtId="177" formatCode="0_ "/>
    <numFmt numFmtId="178" formatCode="0.00_);[Red]\(0.00\)"/>
    <numFmt numFmtId="179" formatCode="&quot;-&quot;0.0_ "/>
    <numFmt numFmtId="180" formatCode="&quot;±&quot;0.00_);[Red]\(0.00\)"/>
  </numFmts>
  <fonts count="11">
    <font>
      <sz val="11"/>
      <name val="明朝"/>
      <family val="3"/>
      <charset val="128"/>
    </font>
    <font>
      <sz val="11"/>
      <name val="明朝"/>
      <family val="3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明朝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明朝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2" fillId="0" borderId="1" xfId="1" applyFont="1" applyBorder="1" applyAlignment="1">
      <alignment horizontal="center" vertical="center"/>
    </xf>
    <xf numFmtId="177" fontId="2" fillId="0" borderId="1" xfId="1" applyNumberFormat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178" fontId="2" fillId="0" borderId="0" xfId="1" applyNumberFormat="1" applyFont="1" applyAlignment="1">
      <alignment vertical="center"/>
    </xf>
    <xf numFmtId="0" fontId="2" fillId="0" borderId="2" xfId="1" applyFont="1" applyBorder="1" applyAlignment="1">
      <alignment horizontal="center" vertical="center"/>
    </xf>
    <xf numFmtId="178" fontId="2" fillId="0" borderId="2" xfId="1" applyNumberFormat="1" applyFont="1" applyBorder="1" applyAlignment="1">
      <alignment vertical="center"/>
    </xf>
    <xf numFmtId="0" fontId="2" fillId="0" borderId="0" xfId="2" applyFont="1" applyAlignment="1">
      <alignment horizontal="center" vertical="center"/>
    </xf>
    <xf numFmtId="0" fontId="5" fillId="0" borderId="0" xfId="2" applyFont="1"/>
    <xf numFmtId="178" fontId="2" fillId="0" borderId="0" xfId="1" applyNumberFormat="1" applyFont="1" applyBorder="1" applyAlignment="1">
      <alignment vertical="center"/>
    </xf>
    <xf numFmtId="177" fontId="2" fillId="0" borderId="3" xfId="1" applyNumberFormat="1" applyFont="1" applyBorder="1" applyAlignment="1">
      <alignment vertical="center"/>
    </xf>
    <xf numFmtId="178" fontId="2" fillId="0" borderId="4" xfId="1" applyNumberFormat="1" applyFont="1" applyBorder="1" applyAlignment="1">
      <alignment vertical="center"/>
    </xf>
    <xf numFmtId="178" fontId="2" fillId="0" borderId="5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6" xfId="2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179" fontId="2" fillId="0" borderId="0" xfId="2" applyNumberFormat="1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5" fillId="0" borderId="0" xfId="0" applyFont="1"/>
    <xf numFmtId="0" fontId="5" fillId="0" borderId="0" xfId="2" applyFont="1" applyBorder="1"/>
    <xf numFmtId="177" fontId="2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177" fontId="6" fillId="0" borderId="0" xfId="1" applyNumberFormat="1" applyFont="1" applyBorder="1" applyAlignment="1">
      <alignment vertical="center"/>
    </xf>
    <xf numFmtId="178" fontId="6" fillId="0" borderId="0" xfId="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180" fontId="6" fillId="0" borderId="0" xfId="1" applyNumberFormat="1" applyFont="1" applyBorder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10" fillId="0" borderId="0" xfId="0" applyNumberFormat="1" applyFont="1" applyAlignment="1">
      <alignment vertical="center"/>
    </xf>
    <xf numFmtId="0" fontId="6" fillId="0" borderId="0" xfId="0" applyFont="1"/>
    <xf numFmtId="176" fontId="6" fillId="0" borderId="0" xfId="0" applyNumberFormat="1" applyFont="1"/>
    <xf numFmtId="49" fontId="3" fillId="2" borderId="7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/>
    </xf>
    <xf numFmtId="49" fontId="3" fillId="5" borderId="7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49" fontId="3" fillId="5" borderId="6" xfId="0" applyNumberFormat="1" applyFont="1" applyFill="1" applyBorder="1" applyAlignment="1">
      <alignment horizontal="center" vertical="center"/>
    </xf>
    <xf numFmtId="49" fontId="3" fillId="6" borderId="9" xfId="0" applyNumberFormat="1" applyFont="1" applyFill="1" applyBorder="1" applyAlignment="1">
      <alignment horizontal="center" vertical="center"/>
    </xf>
    <xf numFmtId="0" fontId="0" fillId="6" borderId="9" xfId="0" applyFill="1" applyBorder="1" applyAlignment="1">
      <alignment vertical="center"/>
    </xf>
    <xf numFmtId="0" fontId="7" fillId="6" borderId="9" xfId="0" applyFont="1" applyFill="1" applyBorder="1" applyAlignment="1">
      <alignment vertical="center"/>
    </xf>
    <xf numFmtId="177" fontId="2" fillId="6" borderId="9" xfId="1" applyNumberFormat="1" applyFont="1" applyFill="1" applyBorder="1" applyAlignment="1">
      <alignment vertical="center"/>
    </xf>
    <xf numFmtId="178" fontId="2" fillId="6" borderId="9" xfId="1" applyNumberFormat="1" applyFont="1" applyFill="1" applyBorder="1" applyAlignment="1">
      <alignment vertical="center"/>
    </xf>
    <xf numFmtId="0" fontId="10" fillId="7" borderId="9" xfId="0" applyFont="1" applyFill="1" applyBorder="1" applyAlignment="1">
      <alignment vertical="center"/>
    </xf>
    <xf numFmtId="176" fontId="10" fillId="7" borderId="9" xfId="0" applyNumberFormat="1" applyFont="1" applyFill="1" applyBorder="1" applyAlignment="1">
      <alignment vertical="center"/>
    </xf>
    <xf numFmtId="0" fontId="10" fillId="8" borderId="9" xfId="0" applyFont="1" applyFill="1" applyBorder="1" applyAlignment="1">
      <alignment vertical="center"/>
    </xf>
    <xf numFmtId="176" fontId="10" fillId="8" borderId="9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/>
  </cellXfs>
  <cellStyles count="3">
    <cellStyle name="標準" xfId="0" builtinId="0"/>
    <cellStyle name="標準_計測値" xfId="1"/>
    <cellStyle name="標準_挿図ｸﾞﾗﾌ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2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3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4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5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6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7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8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9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0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1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2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3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4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5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6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7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8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9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0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1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2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3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4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5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6.xml"/></Relationships>
</file>

<file path=xl/charts/_rels/chart1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7.xml"/></Relationships>
</file>

<file path=xl/charts/_rels/chart1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8.xml"/></Relationships>
</file>

<file path=xl/charts/_rels/chart1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9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0.xml"/></Relationships>
</file>

<file path=xl/charts/_rels/chart1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1.xml"/></Relationships>
</file>

<file path=xl/charts/_rels/chart1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2.xml"/></Relationships>
</file>

<file path=xl/charts/_rels/chart1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3.xml"/></Relationships>
</file>

<file path=xl/charts/_rels/chart1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4.xml"/></Relationships>
</file>

<file path=xl/charts/_rels/chart1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5.xml"/></Relationships>
</file>

<file path=xl/charts/_rels/chart1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6.xml"/></Relationships>
</file>

<file path=xl/charts/_rels/chart1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7.xml"/></Relationships>
</file>

<file path=xl/charts/_rels/chart1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8.xml"/></Relationships>
</file>

<file path=xl/charts/_rels/chart1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9.xml"/></Relationships>
</file>

<file path=xl/charts/_rels/chart1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0.xml"/></Relationships>
</file>

<file path=xl/charts/_rels/chart1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1.xml"/></Relationships>
</file>

<file path=xl/charts/_rels/chart1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2.xml"/></Relationships>
</file>

<file path=xl/charts/_rels/chart1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80384107399125E-2"/>
          <c:y val="0.10483912250788538"/>
          <c:w val="0.941453067198783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(1)'!$C$5</c:f>
              <c:strCache>
                <c:ptCount val="1"/>
                <c:pt idx="0">
                  <c:v>№１</c:v>
                </c:pt>
              </c:strCache>
            </c:strRef>
          </c:tx>
          <c:spPr>
            <a:solidFill>
              <a:srgbClr val="00B05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(1)'!$C$6:$C$25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14</c:v>
                </c:pt>
                <c:pt idx="8">
                  <c:v>37</c:v>
                </c:pt>
                <c:pt idx="9">
                  <c:v>31</c:v>
                </c:pt>
                <c:pt idx="10">
                  <c:v>26</c:v>
                </c:pt>
                <c:pt idx="11">
                  <c:v>46</c:v>
                </c:pt>
                <c:pt idx="12">
                  <c:v>44</c:v>
                </c:pt>
                <c:pt idx="13">
                  <c:v>5</c:v>
                </c:pt>
                <c:pt idx="14">
                  <c:v>28</c:v>
                </c:pt>
                <c:pt idx="15">
                  <c:v>12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7447424"/>
        <c:axId val="197447816"/>
      </c:barChart>
      <c:catAx>
        <c:axId val="197447424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447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447816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447424"/>
        <c:crosses val="autoZero"/>
        <c:crossBetween val="between"/>
        <c:majorUnit val="5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51160381975667E-2"/>
          <c:y val="0.12149532710280374"/>
          <c:w val="0.9417270854437223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(1)'!$L$5</c:f>
              <c:strCache>
                <c:ptCount val="1"/>
                <c:pt idx="0">
                  <c:v>№１０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(1)'!$L$6:$L$25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6</c:v>
                </c:pt>
                <c:pt idx="6">
                  <c:v>8</c:v>
                </c:pt>
                <c:pt idx="7">
                  <c:v>32</c:v>
                </c:pt>
                <c:pt idx="8">
                  <c:v>82</c:v>
                </c:pt>
                <c:pt idx="9">
                  <c:v>64</c:v>
                </c:pt>
                <c:pt idx="10">
                  <c:v>83</c:v>
                </c:pt>
                <c:pt idx="11">
                  <c:v>64</c:v>
                </c:pt>
                <c:pt idx="12">
                  <c:v>35</c:v>
                </c:pt>
                <c:pt idx="13">
                  <c:v>11</c:v>
                </c:pt>
                <c:pt idx="14">
                  <c:v>8</c:v>
                </c:pt>
                <c:pt idx="15">
                  <c:v>5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6243104"/>
        <c:axId val="196243496"/>
      </c:barChart>
      <c:catAx>
        <c:axId val="196243104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196243496"/>
        <c:crosses val="autoZero"/>
        <c:auto val="0"/>
        <c:lblAlgn val="ctr"/>
        <c:lblOffset val="100"/>
        <c:noMultiLvlLbl val="0"/>
      </c:catAx>
      <c:valAx>
        <c:axId val="196243496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6243104"/>
        <c:crosses val="autoZero"/>
        <c:crossBetween val="between"/>
        <c:majorUnit val="5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'計測値分布 (1)'!$S$5</c:f>
              <c:strCache>
                <c:ptCount val="1"/>
                <c:pt idx="0">
                  <c:v>№１７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(1)'!$S$6:$S$25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10</c:v>
                </c:pt>
                <c:pt idx="6">
                  <c:v>10</c:v>
                </c:pt>
                <c:pt idx="7">
                  <c:v>7</c:v>
                </c:pt>
                <c:pt idx="8">
                  <c:v>10</c:v>
                </c:pt>
                <c:pt idx="9">
                  <c:v>14</c:v>
                </c:pt>
                <c:pt idx="10">
                  <c:v>33</c:v>
                </c:pt>
                <c:pt idx="11">
                  <c:v>58</c:v>
                </c:pt>
                <c:pt idx="12">
                  <c:v>57</c:v>
                </c:pt>
                <c:pt idx="13">
                  <c:v>12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5836664"/>
        <c:axId val="195837056"/>
      </c:barChart>
      <c:catAx>
        <c:axId val="195836664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5837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5837056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5836664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'計測値分布 (1)'!$T$5</c:f>
              <c:strCache>
                <c:ptCount val="1"/>
                <c:pt idx="0">
                  <c:v>№１８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(1)'!$T$6:$T$25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11</c:v>
                </c:pt>
                <c:pt idx="6">
                  <c:v>26</c:v>
                </c:pt>
                <c:pt idx="7">
                  <c:v>42</c:v>
                </c:pt>
                <c:pt idx="8">
                  <c:v>74</c:v>
                </c:pt>
                <c:pt idx="9">
                  <c:v>66</c:v>
                </c:pt>
                <c:pt idx="10">
                  <c:v>54</c:v>
                </c:pt>
                <c:pt idx="11">
                  <c:v>42</c:v>
                </c:pt>
                <c:pt idx="12">
                  <c:v>18</c:v>
                </c:pt>
                <c:pt idx="13">
                  <c:v>11</c:v>
                </c:pt>
                <c:pt idx="14">
                  <c:v>6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8443520"/>
        <c:axId val="218443912"/>
      </c:barChart>
      <c:catAx>
        <c:axId val="218443520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8443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8443912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8443520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80384107399125E-2"/>
          <c:y val="0.12264207437571112"/>
          <c:w val="0.9414530671987833"/>
          <c:h val="0.76415446341789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(1)'!$U$5</c:f>
              <c:strCache>
                <c:ptCount val="1"/>
                <c:pt idx="0">
                  <c:v>№１９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(1)'!$U$6:$U$25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7</c:v>
                </c:pt>
                <c:pt idx="5">
                  <c:v>1</c:v>
                </c:pt>
                <c:pt idx="6">
                  <c:v>11</c:v>
                </c:pt>
                <c:pt idx="7">
                  <c:v>7</c:v>
                </c:pt>
                <c:pt idx="8">
                  <c:v>19</c:v>
                </c:pt>
                <c:pt idx="9">
                  <c:v>42</c:v>
                </c:pt>
                <c:pt idx="10">
                  <c:v>46</c:v>
                </c:pt>
                <c:pt idx="11">
                  <c:v>84</c:v>
                </c:pt>
                <c:pt idx="12">
                  <c:v>58</c:v>
                </c:pt>
                <c:pt idx="13">
                  <c:v>20</c:v>
                </c:pt>
                <c:pt idx="14">
                  <c:v>8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8444696"/>
        <c:axId val="218445088"/>
      </c:barChart>
      <c:catAx>
        <c:axId val="218444696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218445088"/>
        <c:crosses val="autoZero"/>
        <c:auto val="0"/>
        <c:lblAlgn val="ctr"/>
        <c:lblOffset val="100"/>
        <c:noMultiLvlLbl val="0"/>
      </c:catAx>
      <c:valAx>
        <c:axId val="2184450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8444696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411214953271028E-2"/>
          <c:y val="0.12381067532250115"/>
          <c:w val="0.93224299065420557"/>
          <c:h val="0.7619118481384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(1)'!$W$5</c:f>
              <c:strCache>
                <c:ptCount val="1"/>
                <c:pt idx="0">
                  <c:v>№２１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'計測値分布 (1)'!$B$5:$B$25</c:f>
              <c:strCache>
                <c:ptCount val="21"/>
                <c:pt idx="0">
                  <c:v>殻長㎜</c:v>
                </c:pt>
                <c:pt idx="1">
                  <c:v>-6.0 </c:v>
                </c:pt>
                <c:pt idx="2">
                  <c:v>-8.0 </c:v>
                </c:pt>
                <c:pt idx="3">
                  <c:v>-10.0 </c:v>
                </c:pt>
                <c:pt idx="4">
                  <c:v>-12.0 </c:v>
                </c:pt>
                <c:pt idx="5">
                  <c:v>-14.0 </c:v>
                </c:pt>
                <c:pt idx="6">
                  <c:v>-16.0 </c:v>
                </c:pt>
                <c:pt idx="7">
                  <c:v>-18.0 </c:v>
                </c:pt>
                <c:pt idx="8">
                  <c:v>-20.0 </c:v>
                </c:pt>
                <c:pt idx="9">
                  <c:v>-22.0 </c:v>
                </c:pt>
                <c:pt idx="10">
                  <c:v>-24.0 </c:v>
                </c:pt>
                <c:pt idx="11">
                  <c:v>-26.0 </c:v>
                </c:pt>
                <c:pt idx="12">
                  <c:v>-28.0 </c:v>
                </c:pt>
                <c:pt idx="13">
                  <c:v>-30.0 </c:v>
                </c:pt>
                <c:pt idx="14">
                  <c:v>-32.0 </c:v>
                </c:pt>
                <c:pt idx="15">
                  <c:v>-34.0 </c:v>
                </c:pt>
                <c:pt idx="16">
                  <c:v>-36.0 </c:v>
                </c:pt>
                <c:pt idx="17">
                  <c:v>-38.0 </c:v>
                </c:pt>
                <c:pt idx="18">
                  <c:v>-40.0 </c:v>
                </c:pt>
                <c:pt idx="19">
                  <c:v>-42.0 </c:v>
                </c:pt>
                <c:pt idx="20">
                  <c:v>-44.0 </c:v>
                </c:pt>
              </c:strCache>
            </c:strRef>
          </c:cat>
          <c:val>
            <c:numRef>
              <c:f>'計測値分布 (1)'!$W$6:$W$25</c:f>
              <c:numCache>
                <c:formatCode>General</c:formatCode>
                <c:ptCount val="20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6</c:v>
                </c:pt>
                <c:pt idx="6">
                  <c:v>10</c:v>
                </c:pt>
                <c:pt idx="7">
                  <c:v>10</c:v>
                </c:pt>
                <c:pt idx="8">
                  <c:v>24</c:v>
                </c:pt>
                <c:pt idx="9">
                  <c:v>22</c:v>
                </c:pt>
                <c:pt idx="10">
                  <c:v>29</c:v>
                </c:pt>
                <c:pt idx="11">
                  <c:v>9</c:v>
                </c:pt>
                <c:pt idx="12">
                  <c:v>9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8445872"/>
        <c:axId val="218446264"/>
      </c:barChart>
      <c:catAx>
        <c:axId val="218445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8446264"/>
        <c:crosses val="autoZero"/>
        <c:auto val="0"/>
        <c:lblAlgn val="ctr"/>
        <c:lblOffset val="100"/>
        <c:noMultiLvlLbl val="0"/>
      </c:catAx>
      <c:valAx>
        <c:axId val="2184462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8445872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65420560747662E-2"/>
          <c:y val="0.10569189605481497"/>
          <c:w val="0.94158878504672894"/>
          <c:h val="0.6666719597303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(1)'!$Y$5</c:f>
              <c:strCache>
                <c:ptCount val="1"/>
                <c:pt idx="0">
                  <c:v>№２３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(1)'!$Y$6:$Y$25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14</c:v>
                </c:pt>
                <c:pt idx="7">
                  <c:v>10</c:v>
                </c:pt>
                <c:pt idx="8">
                  <c:v>33</c:v>
                </c:pt>
                <c:pt idx="9">
                  <c:v>19</c:v>
                </c:pt>
                <c:pt idx="10">
                  <c:v>35</c:v>
                </c:pt>
                <c:pt idx="11">
                  <c:v>30</c:v>
                </c:pt>
                <c:pt idx="12">
                  <c:v>18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8447048"/>
        <c:axId val="218447440"/>
      </c:barChart>
      <c:catAx>
        <c:axId val="218447048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8447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8447440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8447048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51160381975667E-2"/>
          <c:y val="0.12149532710280374"/>
          <c:w val="0.9417270854437223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(1)'!$Q$5</c:f>
              <c:strCache>
                <c:ptCount val="1"/>
                <c:pt idx="0">
                  <c:v>№１５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(1)'!$Q$6:$Q$25</c:f>
              <c:numCache>
                <c:formatCode>General</c:formatCode>
                <c:ptCount val="20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7</c:v>
                </c:pt>
                <c:pt idx="4">
                  <c:v>11</c:v>
                </c:pt>
                <c:pt idx="5">
                  <c:v>17</c:v>
                </c:pt>
                <c:pt idx="6">
                  <c:v>30</c:v>
                </c:pt>
                <c:pt idx="7">
                  <c:v>36</c:v>
                </c:pt>
                <c:pt idx="8">
                  <c:v>31</c:v>
                </c:pt>
                <c:pt idx="9">
                  <c:v>31</c:v>
                </c:pt>
                <c:pt idx="10">
                  <c:v>30</c:v>
                </c:pt>
                <c:pt idx="11">
                  <c:v>25</c:v>
                </c:pt>
                <c:pt idx="12">
                  <c:v>28</c:v>
                </c:pt>
                <c:pt idx="13">
                  <c:v>18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8448224"/>
        <c:axId val="218448616"/>
      </c:barChart>
      <c:catAx>
        <c:axId val="218448224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218448616"/>
        <c:crosses val="autoZero"/>
        <c:auto val="0"/>
        <c:lblAlgn val="ctr"/>
        <c:lblOffset val="100"/>
        <c:noMultiLvlLbl val="0"/>
      </c:catAx>
      <c:valAx>
        <c:axId val="2184486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8448224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837264758885307E-2"/>
          <c:y val="0.10483912250788538"/>
          <c:w val="0.94186153463564526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(1)'!$S$5</c:f>
              <c:strCache>
                <c:ptCount val="1"/>
                <c:pt idx="0">
                  <c:v>№１７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(1)'!$S$6:$S$25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10</c:v>
                </c:pt>
                <c:pt idx="6">
                  <c:v>10</c:v>
                </c:pt>
                <c:pt idx="7">
                  <c:v>7</c:v>
                </c:pt>
                <c:pt idx="8">
                  <c:v>10</c:v>
                </c:pt>
                <c:pt idx="9">
                  <c:v>14</c:v>
                </c:pt>
                <c:pt idx="10">
                  <c:v>33</c:v>
                </c:pt>
                <c:pt idx="11">
                  <c:v>58</c:v>
                </c:pt>
                <c:pt idx="12">
                  <c:v>57</c:v>
                </c:pt>
                <c:pt idx="13">
                  <c:v>12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8449400"/>
        <c:axId val="218449792"/>
      </c:barChart>
      <c:catAx>
        <c:axId val="218449400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844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84497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8449400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23897911832945E-2"/>
          <c:y val="0.104"/>
          <c:w val="0.94199535962877035"/>
          <c:h val="0.67200000000000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(1)'!$T$5</c:f>
              <c:strCache>
                <c:ptCount val="1"/>
                <c:pt idx="0">
                  <c:v>№１８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(1)'!$T$6:$T$25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11</c:v>
                </c:pt>
                <c:pt idx="6">
                  <c:v>26</c:v>
                </c:pt>
                <c:pt idx="7">
                  <c:v>42</c:v>
                </c:pt>
                <c:pt idx="8">
                  <c:v>74</c:v>
                </c:pt>
                <c:pt idx="9">
                  <c:v>66</c:v>
                </c:pt>
                <c:pt idx="10">
                  <c:v>54</c:v>
                </c:pt>
                <c:pt idx="11">
                  <c:v>42</c:v>
                </c:pt>
                <c:pt idx="12">
                  <c:v>18</c:v>
                </c:pt>
                <c:pt idx="13">
                  <c:v>11</c:v>
                </c:pt>
                <c:pt idx="14">
                  <c:v>6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8450576"/>
        <c:axId val="218450968"/>
      </c:barChart>
      <c:catAx>
        <c:axId val="218450576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8450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84509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8450576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80384107399125E-2"/>
          <c:y val="0.12264207437571112"/>
          <c:w val="0.9414530671987833"/>
          <c:h val="0.76415446341789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(1)'!$Z$5</c:f>
              <c:strCache>
                <c:ptCount val="1"/>
                <c:pt idx="0">
                  <c:v>№２４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(1)'!$Z$6:$Z$25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7</c:v>
                </c:pt>
                <c:pt idx="6">
                  <c:v>16</c:v>
                </c:pt>
                <c:pt idx="7">
                  <c:v>30</c:v>
                </c:pt>
                <c:pt idx="8">
                  <c:v>49</c:v>
                </c:pt>
                <c:pt idx="9">
                  <c:v>52</c:v>
                </c:pt>
                <c:pt idx="10">
                  <c:v>30</c:v>
                </c:pt>
                <c:pt idx="11">
                  <c:v>42</c:v>
                </c:pt>
                <c:pt idx="12">
                  <c:v>32</c:v>
                </c:pt>
                <c:pt idx="13">
                  <c:v>10</c:v>
                </c:pt>
                <c:pt idx="14">
                  <c:v>11</c:v>
                </c:pt>
                <c:pt idx="15">
                  <c:v>4</c:v>
                </c:pt>
                <c:pt idx="16">
                  <c:v>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8570896"/>
        <c:axId val="218571288"/>
      </c:barChart>
      <c:catAx>
        <c:axId val="218570896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218571288"/>
        <c:crosses val="autoZero"/>
        <c:auto val="0"/>
        <c:lblAlgn val="ctr"/>
        <c:lblOffset val="100"/>
        <c:noMultiLvlLbl val="0"/>
      </c:catAx>
      <c:valAx>
        <c:axId val="2185712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8570896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80384107399125E-2"/>
          <c:y val="0.12264207437571112"/>
          <c:w val="0.9414530671987833"/>
          <c:h val="0.76415446341789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(1)'!$AA$5</c:f>
              <c:strCache>
                <c:ptCount val="1"/>
                <c:pt idx="0">
                  <c:v>№２５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(1)'!$AA$6:$AA$25</c:f>
              <c:numCache>
                <c:formatCode>General</c:formatCode>
                <c:ptCount val="20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9</c:v>
                </c:pt>
                <c:pt idx="7">
                  <c:v>6</c:v>
                </c:pt>
                <c:pt idx="8">
                  <c:v>12</c:v>
                </c:pt>
                <c:pt idx="9">
                  <c:v>17</c:v>
                </c:pt>
                <c:pt idx="10">
                  <c:v>54</c:v>
                </c:pt>
                <c:pt idx="11">
                  <c:v>65</c:v>
                </c:pt>
                <c:pt idx="12">
                  <c:v>24</c:v>
                </c:pt>
                <c:pt idx="13">
                  <c:v>12</c:v>
                </c:pt>
                <c:pt idx="14">
                  <c:v>7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8572072"/>
        <c:axId val="218572464"/>
      </c:barChart>
      <c:catAx>
        <c:axId val="218572072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218572464"/>
        <c:crosses val="autoZero"/>
        <c:auto val="0"/>
        <c:lblAlgn val="ctr"/>
        <c:lblOffset val="100"/>
        <c:noMultiLvlLbl val="0"/>
      </c:catAx>
      <c:valAx>
        <c:axId val="2185724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8572072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837264758885307E-2"/>
          <c:y val="0.10483912250788538"/>
          <c:w val="0.94186153463564526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(1)'!$M$5</c:f>
              <c:strCache>
                <c:ptCount val="1"/>
                <c:pt idx="0">
                  <c:v>№１１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(1)'!$M$6:$M$25</c:f>
              <c:numCache>
                <c:formatCode>General</c:formatCode>
                <c:ptCount val="2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13</c:v>
                </c:pt>
                <c:pt idx="6">
                  <c:v>12</c:v>
                </c:pt>
                <c:pt idx="7">
                  <c:v>26</c:v>
                </c:pt>
                <c:pt idx="8">
                  <c:v>12</c:v>
                </c:pt>
                <c:pt idx="9">
                  <c:v>32</c:v>
                </c:pt>
                <c:pt idx="10">
                  <c:v>47</c:v>
                </c:pt>
                <c:pt idx="11">
                  <c:v>22</c:v>
                </c:pt>
                <c:pt idx="12">
                  <c:v>13</c:v>
                </c:pt>
                <c:pt idx="13">
                  <c:v>7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7519616"/>
        <c:axId val="197520008"/>
      </c:barChart>
      <c:catAx>
        <c:axId val="197519616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520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520008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519616"/>
        <c:crosses val="autoZero"/>
        <c:crossBetween val="between"/>
        <c:majorUnit val="5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65420560747662E-2"/>
          <c:y val="0.12149532710280374"/>
          <c:w val="0.94158878504672894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(1)'!$AB$5</c:f>
              <c:strCache>
                <c:ptCount val="1"/>
                <c:pt idx="0">
                  <c:v>№２６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(1)'!$AB$6:$AB$25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8</c:v>
                </c:pt>
                <c:pt idx="6">
                  <c:v>7</c:v>
                </c:pt>
                <c:pt idx="7">
                  <c:v>15</c:v>
                </c:pt>
                <c:pt idx="8">
                  <c:v>44</c:v>
                </c:pt>
                <c:pt idx="9">
                  <c:v>38</c:v>
                </c:pt>
                <c:pt idx="10">
                  <c:v>37</c:v>
                </c:pt>
                <c:pt idx="11">
                  <c:v>19</c:v>
                </c:pt>
                <c:pt idx="12">
                  <c:v>8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8573248"/>
        <c:axId val="218573640"/>
      </c:barChart>
      <c:catAx>
        <c:axId val="218573248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218573640"/>
        <c:crosses val="autoZero"/>
        <c:auto val="0"/>
        <c:lblAlgn val="ctr"/>
        <c:lblOffset val="100"/>
        <c:noMultiLvlLbl val="0"/>
      </c:catAx>
      <c:valAx>
        <c:axId val="218573640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8573248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411214953271028E-2"/>
          <c:y val="0.12381067532250115"/>
          <c:w val="0.93224299065420557"/>
          <c:h val="0.7619118481384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(1)'!$AC$5</c:f>
              <c:strCache>
                <c:ptCount val="1"/>
                <c:pt idx="0">
                  <c:v>№２７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'計測値分布 (1)'!$B$5:$B$25</c:f>
              <c:strCache>
                <c:ptCount val="21"/>
                <c:pt idx="0">
                  <c:v>殻長㎜</c:v>
                </c:pt>
                <c:pt idx="1">
                  <c:v>-6.0 </c:v>
                </c:pt>
                <c:pt idx="2">
                  <c:v>-8.0 </c:v>
                </c:pt>
                <c:pt idx="3">
                  <c:v>-10.0 </c:v>
                </c:pt>
                <c:pt idx="4">
                  <c:v>-12.0 </c:v>
                </c:pt>
                <c:pt idx="5">
                  <c:v>-14.0 </c:v>
                </c:pt>
                <c:pt idx="6">
                  <c:v>-16.0 </c:v>
                </c:pt>
                <c:pt idx="7">
                  <c:v>-18.0 </c:v>
                </c:pt>
                <c:pt idx="8">
                  <c:v>-20.0 </c:v>
                </c:pt>
                <c:pt idx="9">
                  <c:v>-22.0 </c:v>
                </c:pt>
                <c:pt idx="10">
                  <c:v>-24.0 </c:v>
                </c:pt>
                <c:pt idx="11">
                  <c:v>-26.0 </c:v>
                </c:pt>
                <c:pt idx="12">
                  <c:v>-28.0 </c:v>
                </c:pt>
                <c:pt idx="13">
                  <c:v>-30.0 </c:v>
                </c:pt>
                <c:pt idx="14">
                  <c:v>-32.0 </c:v>
                </c:pt>
                <c:pt idx="15">
                  <c:v>-34.0 </c:v>
                </c:pt>
                <c:pt idx="16">
                  <c:v>-36.0 </c:v>
                </c:pt>
                <c:pt idx="17">
                  <c:v>-38.0 </c:v>
                </c:pt>
                <c:pt idx="18">
                  <c:v>-40.0 </c:v>
                </c:pt>
                <c:pt idx="19">
                  <c:v>-42.0 </c:v>
                </c:pt>
                <c:pt idx="20">
                  <c:v>-44.0 </c:v>
                </c:pt>
              </c:strCache>
            </c:strRef>
          </c:cat>
          <c:val>
            <c:numRef>
              <c:f>'計測値分布 (1)'!$AC$6:$AC$25</c:f>
              <c:numCache>
                <c:formatCode>General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13</c:v>
                </c:pt>
                <c:pt idx="3">
                  <c:v>23</c:v>
                </c:pt>
                <c:pt idx="4">
                  <c:v>18</c:v>
                </c:pt>
                <c:pt idx="5">
                  <c:v>36</c:v>
                </c:pt>
                <c:pt idx="6">
                  <c:v>44</c:v>
                </c:pt>
                <c:pt idx="7">
                  <c:v>31</c:v>
                </c:pt>
                <c:pt idx="8">
                  <c:v>50</c:v>
                </c:pt>
                <c:pt idx="9">
                  <c:v>32</c:v>
                </c:pt>
                <c:pt idx="10">
                  <c:v>37</c:v>
                </c:pt>
                <c:pt idx="11">
                  <c:v>28</c:v>
                </c:pt>
                <c:pt idx="12">
                  <c:v>13</c:v>
                </c:pt>
                <c:pt idx="13">
                  <c:v>5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8574424"/>
        <c:axId val="218574816"/>
      </c:barChart>
      <c:catAx>
        <c:axId val="218574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8574816"/>
        <c:crosses val="autoZero"/>
        <c:auto val="0"/>
        <c:lblAlgn val="ctr"/>
        <c:lblOffset val="100"/>
        <c:noMultiLvlLbl val="0"/>
      </c:catAx>
      <c:valAx>
        <c:axId val="2185748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8574424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65420560747662E-2"/>
          <c:y val="0.12264207437571112"/>
          <c:w val="0.94158878504672894"/>
          <c:h val="0.76415446341789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(1)'!$AD$5</c:f>
              <c:strCache>
                <c:ptCount val="1"/>
                <c:pt idx="0">
                  <c:v>№２８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(1)'!$AD$6:$AD$25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8</c:v>
                </c:pt>
                <c:pt idx="6">
                  <c:v>16</c:v>
                </c:pt>
                <c:pt idx="7">
                  <c:v>10</c:v>
                </c:pt>
                <c:pt idx="8">
                  <c:v>25</c:v>
                </c:pt>
                <c:pt idx="9">
                  <c:v>27</c:v>
                </c:pt>
                <c:pt idx="10">
                  <c:v>33</c:v>
                </c:pt>
                <c:pt idx="11">
                  <c:v>46</c:v>
                </c:pt>
                <c:pt idx="12">
                  <c:v>25</c:v>
                </c:pt>
                <c:pt idx="13">
                  <c:v>11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8575600"/>
        <c:axId val="218575992"/>
      </c:barChart>
      <c:catAx>
        <c:axId val="218575600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218575992"/>
        <c:crosses val="autoZero"/>
        <c:auto val="0"/>
        <c:lblAlgn val="ctr"/>
        <c:lblOffset val="100"/>
        <c:noMultiLvlLbl val="0"/>
      </c:catAx>
      <c:valAx>
        <c:axId val="218575992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8575600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(1)'!$AE$5</c:f>
              <c:strCache>
                <c:ptCount val="1"/>
                <c:pt idx="0">
                  <c:v>№２９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(1)'!$AE$6:$AE$25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19</c:v>
                </c:pt>
                <c:pt idx="9">
                  <c:v>39</c:v>
                </c:pt>
                <c:pt idx="10">
                  <c:v>22</c:v>
                </c:pt>
                <c:pt idx="11">
                  <c:v>25</c:v>
                </c:pt>
                <c:pt idx="12">
                  <c:v>18</c:v>
                </c:pt>
                <c:pt idx="13">
                  <c:v>9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8576776"/>
        <c:axId val="218577168"/>
      </c:barChart>
      <c:catAx>
        <c:axId val="218576776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8577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8577168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8576776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51160381975667E-2"/>
          <c:y val="0.12149532710280374"/>
          <c:w val="0.9417270854437223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(1)'!$AF$5</c:f>
              <c:strCache>
                <c:ptCount val="1"/>
                <c:pt idx="0">
                  <c:v>№３０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18</c:v>
                </c:pt>
                <c:pt idx="9">
                  <c:v>49</c:v>
                </c:pt>
                <c:pt idx="10">
                  <c:v>64</c:v>
                </c:pt>
                <c:pt idx="11">
                  <c:v>44</c:v>
                </c:pt>
                <c:pt idx="12">
                  <c:v>20</c:v>
                </c:pt>
                <c:pt idx="13">
                  <c:v>8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8577952"/>
        <c:axId val="218947352"/>
      </c:barChart>
      <c:catAx>
        <c:axId val="218577952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218947352"/>
        <c:crosses val="autoZero"/>
        <c:auto val="0"/>
        <c:lblAlgn val="ctr"/>
        <c:lblOffset val="100"/>
        <c:noMultiLvlLbl val="0"/>
      </c:catAx>
      <c:valAx>
        <c:axId val="2189473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8577952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2149532710280374"/>
          <c:w val="0.9417270854437223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(1)'!$AG$5</c:f>
              <c:strCache>
                <c:ptCount val="1"/>
                <c:pt idx="0">
                  <c:v>№３１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(1)'!$AG$6:$AG$25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7</c:v>
                </c:pt>
                <c:pt idx="7">
                  <c:v>19</c:v>
                </c:pt>
                <c:pt idx="8">
                  <c:v>29</c:v>
                </c:pt>
                <c:pt idx="9">
                  <c:v>32</c:v>
                </c:pt>
                <c:pt idx="10">
                  <c:v>27</c:v>
                </c:pt>
                <c:pt idx="11">
                  <c:v>19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8948136"/>
        <c:axId val="218948528"/>
      </c:barChart>
      <c:catAx>
        <c:axId val="218948136"/>
        <c:scaling>
          <c:orientation val="minMax"/>
        </c:scaling>
        <c:delete val="1"/>
        <c:axPos val="b"/>
        <c:majorTickMark val="out"/>
        <c:minorTickMark val="none"/>
        <c:tickLblPos val="nextTo"/>
        <c:crossAx val="218948528"/>
        <c:crosses val="autoZero"/>
        <c:auto val="0"/>
        <c:lblAlgn val="ctr"/>
        <c:lblOffset val="100"/>
        <c:noMultiLvlLbl val="0"/>
      </c:catAx>
      <c:valAx>
        <c:axId val="2189485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8948136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2149532710280374"/>
          <c:w val="0.9417270854437223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(1)'!$AJ$5</c:f>
              <c:strCache>
                <c:ptCount val="1"/>
                <c:pt idx="0">
                  <c:v>№３４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(2)'!$B$6:$B$25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(1)'!$AJ$6:$AJ$25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8</c:v>
                </c:pt>
                <c:pt idx="9">
                  <c:v>6</c:v>
                </c:pt>
                <c:pt idx="10">
                  <c:v>31</c:v>
                </c:pt>
                <c:pt idx="11">
                  <c:v>26</c:v>
                </c:pt>
                <c:pt idx="12">
                  <c:v>19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8949312"/>
        <c:axId val="218949704"/>
      </c:barChart>
      <c:catAx>
        <c:axId val="218949312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218949704"/>
        <c:crosses val="autoZero"/>
        <c:auto val="0"/>
        <c:lblAlgn val="ctr"/>
        <c:lblOffset val="100"/>
        <c:noMultiLvlLbl val="0"/>
      </c:catAx>
      <c:valAx>
        <c:axId val="2189497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8949312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2149532710280374"/>
          <c:w val="0.9417270854437223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(1)'!$AK$5</c:f>
              <c:strCache>
                <c:ptCount val="1"/>
                <c:pt idx="0">
                  <c:v>№３５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(1)'!$AK$6:$AK$25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8</c:v>
                </c:pt>
                <c:pt idx="9">
                  <c:v>11</c:v>
                </c:pt>
                <c:pt idx="10">
                  <c:v>20</c:v>
                </c:pt>
                <c:pt idx="11">
                  <c:v>25</c:v>
                </c:pt>
                <c:pt idx="12">
                  <c:v>32</c:v>
                </c:pt>
                <c:pt idx="13">
                  <c:v>22</c:v>
                </c:pt>
                <c:pt idx="14">
                  <c:v>16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8950488"/>
        <c:axId val="218950880"/>
      </c:barChart>
      <c:catAx>
        <c:axId val="218950488"/>
        <c:scaling>
          <c:orientation val="minMax"/>
        </c:scaling>
        <c:delete val="1"/>
        <c:axPos val="b"/>
        <c:majorTickMark val="out"/>
        <c:minorTickMark val="none"/>
        <c:tickLblPos val="nextTo"/>
        <c:crossAx val="218950880"/>
        <c:crosses val="autoZero"/>
        <c:auto val="0"/>
        <c:lblAlgn val="ctr"/>
        <c:lblOffset val="100"/>
        <c:noMultiLvlLbl val="0"/>
      </c:catAx>
      <c:valAx>
        <c:axId val="2189508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8950488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2149532710280374"/>
          <c:w val="0.9417270854437223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(1)'!$AN$5</c:f>
              <c:strCache>
                <c:ptCount val="1"/>
                <c:pt idx="0">
                  <c:v>№３８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(1)'!$AN$6:$AN$25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8</c:v>
                </c:pt>
                <c:pt idx="8">
                  <c:v>16</c:v>
                </c:pt>
                <c:pt idx="9">
                  <c:v>31</c:v>
                </c:pt>
                <c:pt idx="10">
                  <c:v>39</c:v>
                </c:pt>
                <c:pt idx="11">
                  <c:v>36</c:v>
                </c:pt>
                <c:pt idx="12">
                  <c:v>25</c:v>
                </c:pt>
                <c:pt idx="13">
                  <c:v>20</c:v>
                </c:pt>
                <c:pt idx="14">
                  <c:v>23</c:v>
                </c:pt>
                <c:pt idx="15">
                  <c:v>4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8951664"/>
        <c:axId val="218952056"/>
      </c:barChart>
      <c:catAx>
        <c:axId val="218951664"/>
        <c:scaling>
          <c:orientation val="minMax"/>
        </c:scaling>
        <c:delete val="1"/>
        <c:axPos val="b"/>
        <c:majorTickMark val="out"/>
        <c:minorTickMark val="none"/>
        <c:tickLblPos val="nextTo"/>
        <c:crossAx val="218952056"/>
        <c:crosses val="autoZero"/>
        <c:auto val="0"/>
        <c:lblAlgn val="ctr"/>
        <c:lblOffset val="100"/>
        <c:noMultiLvlLbl val="0"/>
      </c:catAx>
      <c:valAx>
        <c:axId val="2189520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8951664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(1)'!$AO$5</c:f>
              <c:strCache>
                <c:ptCount val="1"/>
                <c:pt idx="0">
                  <c:v>№３９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(1)'!$AO$6:$AO$25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7</c:v>
                </c:pt>
                <c:pt idx="8">
                  <c:v>12</c:v>
                </c:pt>
                <c:pt idx="9">
                  <c:v>19</c:v>
                </c:pt>
                <c:pt idx="10">
                  <c:v>26</c:v>
                </c:pt>
                <c:pt idx="11">
                  <c:v>29</c:v>
                </c:pt>
                <c:pt idx="12">
                  <c:v>17</c:v>
                </c:pt>
                <c:pt idx="13">
                  <c:v>11</c:v>
                </c:pt>
                <c:pt idx="14">
                  <c:v>7</c:v>
                </c:pt>
                <c:pt idx="15">
                  <c:v>4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8952840"/>
        <c:axId val="218953232"/>
      </c:barChart>
      <c:catAx>
        <c:axId val="218952840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8953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8953232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8952840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51160381975667E-2"/>
          <c:y val="0.12149532710280374"/>
          <c:w val="0.9417270854437223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(1)'!$N$5</c:f>
              <c:strCache>
                <c:ptCount val="1"/>
                <c:pt idx="0">
                  <c:v>№１２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(1)'!$N$6:$N$25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8</c:v>
                </c:pt>
                <c:pt idx="7">
                  <c:v>5</c:v>
                </c:pt>
                <c:pt idx="8">
                  <c:v>15</c:v>
                </c:pt>
                <c:pt idx="9">
                  <c:v>79</c:v>
                </c:pt>
                <c:pt idx="10">
                  <c:v>103</c:v>
                </c:pt>
                <c:pt idx="11">
                  <c:v>148</c:v>
                </c:pt>
                <c:pt idx="12">
                  <c:v>63</c:v>
                </c:pt>
                <c:pt idx="13">
                  <c:v>9</c:v>
                </c:pt>
                <c:pt idx="14">
                  <c:v>12</c:v>
                </c:pt>
                <c:pt idx="15">
                  <c:v>5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7520792"/>
        <c:axId val="197521184"/>
      </c:barChart>
      <c:catAx>
        <c:axId val="197520792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197521184"/>
        <c:crosses val="autoZero"/>
        <c:auto val="0"/>
        <c:lblAlgn val="ctr"/>
        <c:lblOffset val="100"/>
        <c:noMultiLvlLbl val="0"/>
      </c:catAx>
      <c:valAx>
        <c:axId val="197521184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520792"/>
        <c:crosses val="autoZero"/>
        <c:crossBetween val="between"/>
        <c:majorUnit val="5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(1)'!$AQ$5</c:f>
              <c:strCache>
                <c:ptCount val="1"/>
                <c:pt idx="0">
                  <c:v>№４１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(1)'!$AQ$6:$AQ$25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14</c:v>
                </c:pt>
                <c:pt idx="8">
                  <c:v>37</c:v>
                </c:pt>
                <c:pt idx="9">
                  <c:v>31</c:v>
                </c:pt>
                <c:pt idx="10">
                  <c:v>26</c:v>
                </c:pt>
                <c:pt idx="11">
                  <c:v>46</c:v>
                </c:pt>
                <c:pt idx="12">
                  <c:v>44</c:v>
                </c:pt>
                <c:pt idx="13">
                  <c:v>5</c:v>
                </c:pt>
                <c:pt idx="14">
                  <c:v>28</c:v>
                </c:pt>
                <c:pt idx="15">
                  <c:v>12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8954016"/>
        <c:axId val="218954408"/>
      </c:barChart>
      <c:catAx>
        <c:axId val="218954016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8954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8954408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8954016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(1)'!$AT$5</c:f>
              <c:strCache>
                <c:ptCount val="1"/>
                <c:pt idx="0">
                  <c:v>№４４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(2)'!$B$6:$B$25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(1)'!$AT$6:$AT$25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12</c:v>
                </c:pt>
                <c:pt idx="8">
                  <c:v>26</c:v>
                </c:pt>
                <c:pt idx="9">
                  <c:v>49</c:v>
                </c:pt>
                <c:pt idx="10">
                  <c:v>43</c:v>
                </c:pt>
                <c:pt idx="11">
                  <c:v>22</c:v>
                </c:pt>
                <c:pt idx="12">
                  <c:v>14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9385632"/>
        <c:axId val="219386024"/>
      </c:barChart>
      <c:catAx>
        <c:axId val="219385632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386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3860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385632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(2)'!$CM$6:$CM$25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10</c:v>
                </c:pt>
                <c:pt idx="7">
                  <c:v>15</c:v>
                </c:pt>
                <c:pt idx="8">
                  <c:v>64</c:v>
                </c:pt>
                <c:pt idx="9">
                  <c:v>64</c:v>
                </c:pt>
                <c:pt idx="10">
                  <c:v>58</c:v>
                </c:pt>
                <c:pt idx="11">
                  <c:v>23</c:v>
                </c:pt>
                <c:pt idx="12">
                  <c:v>8</c:v>
                </c:pt>
                <c:pt idx="13">
                  <c:v>4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9386808"/>
        <c:axId val="219387200"/>
      </c:barChart>
      <c:catAx>
        <c:axId val="219386808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387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3872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386808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(1)'!$AV$5</c:f>
              <c:strCache>
                <c:ptCount val="1"/>
                <c:pt idx="0">
                  <c:v>№４６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(1)'!$AV$6:$AV$25</c:f>
              <c:numCache>
                <c:formatCode>General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6</c:v>
                </c:pt>
                <c:pt idx="5">
                  <c:v>6</c:v>
                </c:pt>
                <c:pt idx="6">
                  <c:v>20</c:v>
                </c:pt>
                <c:pt idx="7">
                  <c:v>31</c:v>
                </c:pt>
                <c:pt idx="8">
                  <c:v>48</c:v>
                </c:pt>
                <c:pt idx="9">
                  <c:v>57</c:v>
                </c:pt>
                <c:pt idx="10">
                  <c:v>49</c:v>
                </c:pt>
                <c:pt idx="11">
                  <c:v>32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9387984"/>
        <c:axId val="219388376"/>
      </c:barChart>
      <c:catAx>
        <c:axId val="219387984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388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38837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387984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(1)'!$AY$5</c:f>
              <c:strCache>
                <c:ptCount val="1"/>
                <c:pt idx="0">
                  <c:v>№５０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(1)'!$AY$6:$AY$25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20</c:v>
                </c:pt>
                <c:pt idx="9">
                  <c:v>21</c:v>
                </c:pt>
                <c:pt idx="10">
                  <c:v>35</c:v>
                </c:pt>
                <c:pt idx="11">
                  <c:v>18</c:v>
                </c:pt>
                <c:pt idx="12">
                  <c:v>5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9389160"/>
        <c:axId val="219389552"/>
      </c:barChart>
      <c:catAx>
        <c:axId val="219389160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389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3895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389160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61122099975812E-2"/>
          <c:y val="0.10317540283515342"/>
          <c:w val="0.94213175937626448"/>
          <c:h val="0.6746084031529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(1)'!$BG$5</c:f>
              <c:strCache>
                <c:ptCount val="1"/>
                <c:pt idx="0">
                  <c:v>№５８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(1)'!$BG$6:$BG$25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5</c:v>
                </c:pt>
                <c:pt idx="8">
                  <c:v>18</c:v>
                </c:pt>
                <c:pt idx="9">
                  <c:v>18</c:v>
                </c:pt>
                <c:pt idx="10">
                  <c:v>25</c:v>
                </c:pt>
                <c:pt idx="11">
                  <c:v>25</c:v>
                </c:pt>
                <c:pt idx="12">
                  <c:v>17</c:v>
                </c:pt>
                <c:pt idx="13">
                  <c:v>5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9390336"/>
        <c:axId val="219390728"/>
      </c:barChart>
      <c:catAx>
        <c:axId val="219390336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390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390728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390336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61122099975812E-2"/>
          <c:y val="0.10317540283515342"/>
          <c:w val="0.94213175937626448"/>
          <c:h val="0.6746084031529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(1)'!$BH$5</c:f>
              <c:strCache>
                <c:ptCount val="1"/>
                <c:pt idx="0">
                  <c:v>№５９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(2)'!$B$6:$B$25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(1)'!$BH$6:$BH$25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8</c:v>
                </c:pt>
                <c:pt idx="8">
                  <c:v>21</c:v>
                </c:pt>
                <c:pt idx="9">
                  <c:v>27</c:v>
                </c:pt>
                <c:pt idx="10">
                  <c:v>36</c:v>
                </c:pt>
                <c:pt idx="11">
                  <c:v>21</c:v>
                </c:pt>
                <c:pt idx="12">
                  <c:v>16</c:v>
                </c:pt>
                <c:pt idx="13">
                  <c:v>6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9391512"/>
        <c:axId val="219391904"/>
      </c:barChart>
      <c:catAx>
        <c:axId val="219391512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391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391904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391512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(1)'!$BJ$5</c:f>
              <c:strCache>
                <c:ptCount val="1"/>
                <c:pt idx="0">
                  <c:v>№６１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(2)'!$B$6:$B$25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(1)'!$BJ$6:$BJ$25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12</c:v>
                </c:pt>
                <c:pt idx="9">
                  <c:v>27</c:v>
                </c:pt>
                <c:pt idx="10">
                  <c:v>22</c:v>
                </c:pt>
                <c:pt idx="11">
                  <c:v>21</c:v>
                </c:pt>
                <c:pt idx="12">
                  <c:v>19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9392688"/>
        <c:axId val="219393080"/>
      </c:barChart>
      <c:catAx>
        <c:axId val="219392688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393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393080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392688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(1)'!$BK$5</c:f>
              <c:strCache>
                <c:ptCount val="1"/>
                <c:pt idx="0">
                  <c:v>№６２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(2)'!$B$6:$B$25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(1)'!$BK$6:$BK$25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37</c:v>
                </c:pt>
                <c:pt idx="9">
                  <c:v>53</c:v>
                </c:pt>
                <c:pt idx="10">
                  <c:v>46</c:v>
                </c:pt>
                <c:pt idx="11">
                  <c:v>33</c:v>
                </c:pt>
                <c:pt idx="12">
                  <c:v>21</c:v>
                </c:pt>
                <c:pt idx="13">
                  <c:v>9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9393864"/>
        <c:axId val="219394256"/>
      </c:barChart>
      <c:catAx>
        <c:axId val="219393864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394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394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393864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(1)'!$BV$5</c:f>
              <c:strCache>
                <c:ptCount val="1"/>
                <c:pt idx="0">
                  <c:v>№７５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(1)'!$BV$6:$BV$25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27</c:v>
                </c:pt>
                <c:pt idx="9">
                  <c:v>33</c:v>
                </c:pt>
                <c:pt idx="10">
                  <c:v>25</c:v>
                </c:pt>
                <c:pt idx="11">
                  <c:v>26</c:v>
                </c:pt>
                <c:pt idx="12">
                  <c:v>9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9395040"/>
        <c:axId val="219395432"/>
      </c:barChart>
      <c:catAx>
        <c:axId val="219395040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395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3954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395040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51160381975667E-2"/>
          <c:y val="0.12149532710280374"/>
          <c:w val="0.9417270854437223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(1)'!$O$5</c:f>
              <c:strCache>
                <c:ptCount val="1"/>
                <c:pt idx="0">
                  <c:v>№１３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(1)'!$O$6:$O$25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7</c:v>
                </c:pt>
                <c:pt idx="7">
                  <c:v>10</c:v>
                </c:pt>
                <c:pt idx="8">
                  <c:v>17</c:v>
                </c:pt>
                <c:pt idx="9">
                  <c:v>42</c:v>
                </c:pt>
                <c:pt idx="10">
                  <c:v>76</c:v>
                </c:pt>
                <c:pt idx="11">
                  <c:v>109</c:v>
                </c:pt>
                <c:pt idx="12">
                  <c:v>73</c:v>
                </c:pt>
                <c:pt idx="13">
                  <c:v>30</c:v>
                </c:pt>
                <c:pt idx="14">
                  <c:v>17</c:v>
                </c:pt>
                <c:pt idx="15">
                  <c:v>9</c:v>
                </c:pt>
                <c:pt idx="16">
                  <c:v>5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7521968"/>
        <c:axId val="197522360"/>
      </c:barChart>
      <c:catAx>
        <c:axId val="197521968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197522360"/>
        <c:crosses val="autoZero"/>
        <c:auto val="0"/>
        <c:lblAlgn val="ctr"/>
        <c:lblOffset val="100"/>
        <c:noMultiLvlLbl val="0"/>
      </c:catAx>
      <c:valAx>
        <c:axId val="197522360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521968"/>
        <c:crosses val="autoZero"/>
        <c:crossBetween val="between"/>
        <c:majorUnit val="5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(1)'!$CB$6:$CB$25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6</c:v>
                </c:pt>
                <c:pt idx="8">
                  <c:v>23</c:v>
                </c:pt>
                <c:pt idx="9">
                  <c:v>22</c:v>
                </c:pt>
                <c:pt idx="10">
                  <c:v>23</c:v>
                </c:pt>
                <c:pt idx="11">
                  <c:v>16</c:v>
                </c:pt>
                <c:pt idx="12">
                  <c:v>8</c:v>
                </c:pt>
                <c:pt idx="13">
                  <c:v>5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9396216"/>
        <c:axId val="219396608"/>
      </c:barChart>
      <c:catAx>
        <c:axId val="219396216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396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3966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396216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(1)'!$CD$6:$CD$25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10</c:v>
                </c:pt>
                <c:pt idx="9">
                  <c:v>17</c:v>
                </c:pt>
                <c:pt idx="10">
                  <c:v>30</c:v>
                </c:pt>
                <c:pt idx="11">
                  <c:v>28</c:v>
                </c:pt>
                <c:pt idx="12">
                  <c:v>10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9397392"/>
        <c:axId val="219397784"/>
      </c:barChart>
      <c:catAx>
        <c:axId val="219397392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397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3977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397392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(1)'!$CF$5</c:f>
              <c:strCache>
                <c:ptCount val="1"/>
                <c:pt idx="0">
                  <c:v>前期中葉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(1)'!$CF$6:$CF$25</c:f>
              <c:numCache>
                <c:formatCode>General</c:formatCode>
                <c:ptCount val="20"/>
                <c:pt idx="0">
                  <c:v>1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  <c:pt idx="4">
                  <c:v>10</c:v>
                </c:pt>
                <c:pt idx="5">
                  <c:v>17</c:v>
                </c:pt>
                <c:pt idx="6">
                  <c:v>50</c:v>
                </c:pt>
                <c:pt idx="7">
                  <c:v>97</c:v>
                </c:pt>
                <c:pt idx="8">
                  <c:v>236</c:v>
                </c:pt>
                <c:pt idx="9">
                  <c:v>332</c:v>
                </c:pt>
                <c:pt idx="10">
                  <c:v>361</c:v>
                </c:pt>
                <c:pt idx="11">
                  <c:v>238</c:v>
                </c:pt>
                <c:pt idx="12">
                  <c:v>135</c:v>
                </c:pt>
                <c:pt idx="13">
                  <c:v>62</c:v>
                </c:pt>
                <c:pt idx="14">
                  <c:v>39</c:v>
                </c:pt>
                <c:pt idx="15">
                  <c:v>10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9398568"/>
        <c:axId val="219398960"/>
      </c:barChart>
      <c:catAx>
        <c:axId val="219398568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398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398960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398568"/>
        <c:crosses val="autoZero"/>
        <c:crossBetween val="between"/>
        <c:majorUnit val="5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(1)'!$CG$5</c:f>
              <c:strCache>
                <c:ptCount val="1"/>
                <c:pt idx="0">
                  <c:v>前期後葉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(1)'!$CG$6:$CG$25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16</c:v>
                </c:pt>
                <c:pt idx="6">
                  <c:v>49</c:v>
                </c:pt>
                <c:pt idx="7">
                  <c:v>118</c:v>
                </c:pt>
                <c:pt idx="8">
                  <c:v>353</c:v>
                </c:pt>
                <c:pt idx="9">
                  <c:v>466</c:v>
                </c:pt>
                <c:pt idx="10">
                  <c:v>513</c:v>
                </c:pt>
                <c:pt idx="11">
                  <c:v>418</c:v>
                </c:pt>
                <c:pt idx="12">
                  <c:v>235</c:v>
                </c:pt>
                <c:pt idx="13">
                  <c:v>82</c:v>
                </c:pt>
                <c:pt idx="14">
                  <c:v>75</c:v>
                </c:pt>
                <c:pt idx="15">
                  <c:v>20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9399744"/>
        <c:axId val="219400136"/>
      </c:barChart>
      <c:catAx>
        <c:axId val="219399744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400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400136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399744"/>
        <c:crosses val="autoZero"/>
        <c:crossBetween val="between"/>
        <c:majorUnit val="5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(1)'!$CH$5</c:f>
              <c:strCache>
                <c:ptCount val="1"/>
                <c:pt idx="0">
                  <c:v>前期末葉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(1)'!$CH$6:$CH$25</c:f>
              <c:numCache>
                <c:formatCode>General</c:formatCode>
                <c:ptCount val="20"/>
                <c:pt idx="0">
                  <c:v>3</c:v>
                </c:pt>
                <c:pt idx="1">
                  <c:v>36</c:v>
                </c:pt>
                <c:pt idx="2">
                  <c:v>68</c:v>
                </c:pt>
                <c:pt idx="3">
                  <c:v>102</c:v>
                </c:pt>
                <c:pt idx="4">
                  <c:v>152</c:v>
                </c:pt>
                <c:pt idx="5">
                  <c:v>259</c:v>
                </c:pt>
                <c:pt idx="6">
                  <c:v>459</c:v>
                </c:pt>
                <c:pt idx="7">
                  <c:v>729</c:v>
                </c:pt>
                <c:pt idx="8">
                  <c:v>1076</c:v>
                </c:pt>
                <c:pt idx="9">
                  <c:v>1172</c:v>
                </c:pt>
                <c:pt idx="10">
                  <c:v>1234</c:v>
                </c:pt>
                <c:pt idx="11">
                  <c:v>1180</c:v>
                </c:pt>
                <c:pt idx="12">
                  <c:v>693</c:v>
                </c:pt>
                <c:pt idx="13">
                  <c:v>254</c:v>
                </c:pt>
                <c:pt idx="14">
                  <c:v>196</c:v>
                </c:pt>
                <c:pt idx="15">
                  <c:v>72</c:v>
                </c:pt>
                <c:pt idx="16">
                  <c:v>38</c:v>
                </c:pt>
                <c:pt idx="17">
                  <c:v>7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9400920"/>
        <c:axId val="219401312"/>
      </c:barChart>
      <c:catAx>
        <c:axId val="219400920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401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401312"/>
        <c:scaling>
          <c:orientation val="minMax"/>
          <c:max val="1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400920"/>
        <c:crosses val="autoZero"/>
        <c:crossBetween val="between"/>
        <c:majorUnit val="10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'計測値分布 (1)'!$Q$5</c:f>
              <c:strCache>
                <c:ptCount val="1"/>
                <c:pt idx="0">
                  <c:v>№１５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(1)'!$Q$6:$Q$25</c:f>
              <c:numCache>
                <c:formatCode>General</c:formatCode>
                <c:ptCount val="20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7</c:v>
                </c:pt>
                <c:pt idx="4">
                  <c:v>11</c:v>
                </c:pt>
                <c:pt idx="5">
                  <c:v>17</c:v>
                </c:pt>
                <c:pt idx="6">
                  <c:v>30</c:v>
                </c:pt>
                <c:pt idx="7">
                  <c:v>36</c:v>
                </c:pt>
                <c:pt idx="8">
                  <c:v>31</c:v>
                </c:pt>
                <c:pt idx="9">
                  <c:v>31</c:v>
                </c:pt>
                <c:pt idx="10">
                  <c:v>30</c:v>
                </c:pt>
                <c:pt idx="11">
                  <c:v>25</c:v>
                </c:pt>
                <c:pt idx="12">
                  <c:v>28</c:v>
                </c:pt>
                <c:pt idx="13">
                  <c:v>18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1581768"/>
        <c:axId val="121582160"/>
      </c:barChart>
      <c:catAx>
        <c:axId val="121581768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121582160"/>
        <c:crosses val="autoZero"/>
        <c:auto val="0"/>
        <c:lblAlgn val="ctr"/>
        <c:lblOffset val="100"/>
        <c:noMultiLvlLbl val="0"/>
      </c:catAx>
      <c:valAx>
        <c:axId val="121582160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581768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'計測値分布 (1)'!$R$5</c:f>
              <c:strCache>
                <c:ptCount val="1"/>
                <c:pt idx="0">
                  <c:v>№１６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(1)'!$R$6:$R$25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7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1582944"/>
        <c:axId val="121583336"/>
      </c:barChart>
      <c:catAx>
        <c:axId val="121582944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121583336"/>
        <c:crosses val="autoZero"/>
        <c:auto val="0"/>
        <c:lblAlgn val="ctr"/>
        <c:lblOffset val="100"/>
        <c:noMultiLvlLbl val="0"/>
      </c:catAx>
      <c:valAx>
        <c:axId val="121583336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582944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'計測値分布 (1)'!$S$5</c:f>
              <c:strCache>
                <c:ptCount val="1"/>
                <c:pt idx="0">
                  <c:v>№１７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(1)'!$S$6:$S$25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10</c:v>
                </c:pt>
                <c:pt idx="6">
                  <c:v>10</c:v>
                </c:pt>
                <c:pt idx="7">
                  <c:v>7</c:v>
                </c:pt>
                <c:pt idx="8">
                  <c:v>10</c:v>
                </c:pt>
                <c:pt idx="9">
                  <c:v>14</c:v>
                </c:pt>
                <c:pt idx="10">
                  <c:v>33</c:v>
                </c:pt>
                <c:pt idx="11">
                  <c:v>58</c:v>
                </c:pt>
                <c:pt idx="12">
                  <c:v>57</c:v>
                </c:pt>
                <c:pt idx="13">
                  <c:v>12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1584120"/>
        <c:axId val="121584512"/>
      </c:barChart>
      <c:catAx>
        <c:axId val="121584120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584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1584512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584120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'計測値分布 (1)'!$T$5</c:f>
              <c:strCache>
                <c:ptCount val="1"/>
                <c:pt idx="0">
                  <c:v>№１８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(1)'!$T$6:$T$25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11</c:v>
                </c:pt>
                <c:pt idx="6">
                  <c:v>26</c:v>
                </c:pt>
                <c:pt idx="7">
                  <c:v>42</c:v>
                </c:pt>
                <c:pt idx="8">
                  <c:v>74</c:v>
                </c:pt>
                <c:pt idx="9">
                  <c:v>66</c:v>
                </c:pt>
                <c:pt idx="10">
                  <c:v>54</c:v>
                </c:pt>
                <c:pt idx="11">
                  <c:v>42</c:v>
                </c:pt>
                <c:pt idx="12">
                  <c:v>18</c:v>
                </c:pt>
                <c:pt idx="13">
                  <c:v>11</c:v>
                </c:pt>
                <c:pt idx="14">
                  <c:v>6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1585296"/>
        <c:axId val="121585688"/>
      </c:barChart>
      <c:catAx>
        <c:axId val="121585296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585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1585688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585296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(1)'!$CF$5</c:f>
              <c:strCache>
                <c:ptCount val="1"/>
                <c:pt idx="0">
                  <c:v>前期中葉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(1)'!$CF$6:$CF$25</c:f>
              <c:numCache>
                <c:formatCode>General</c:formatCode>
                <c:ptCount val="20"/>
                <c:pt idx="0">
                  <c:v>1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  <c:pt idx="4">
                  <c:v>10</c:v>
                </c:pt>
                <c:pt idx="5">
                  <c:v>17</c:v>
                </c:pt>
                <c:pt idx="6">
                  <c:v>50</c:v>
                </c:pt>
                <c:pt idx="7">
                  <c:v>97</c:v>
                </c:pt>
                <c:pt idx="8">
                  <c:v>236</c:v>
                </c:pt>
                <c:pt idx="9">
                  <c:v>332</c:v>
                </c:pt>
                <c:pt idx="10">
                  <c:v>361</c:v>
                </c:pt>
                <c:pt idx="11">
                  <c:v>238</c:v>
                </c:pt>
                <c:pt idx="12">
                  <c:v>135</c:v>
                </c:pt>
                <c:pt idx="13">
                  <c:v>62</c:v>
                </c:pt>
                <c:pt idx="14">
                  <c:v>39</c:v>
                </c:pt>
                <c:pt idx="15">
                  <c:v>10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1586472"/>
        <c:axId val="121586864"/>
      </c:barChart>
      <c:catAx>
        <c:axId val="121586472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586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1586864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586472"/>
        <c:crosses val="autoZero"/>
        <c:crossBetween val="between"/>
        <c:majorUnit val="5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837264758885307E-2"/>
          <c:y val="0.10483912250788538"/>
          <c:w val="0.94186153463564526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(1)'!$P$5</c:f>
              <c:strCache>
                <c:ptCount val="1"/>
                <c:pt idx="0">
                  <c:v>№１４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(1)'!$P$6:$P$25</c:f>
              <c:numCache>
                <c:formatCode>General</c:formatCode>
                <c:ptCount val="20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17</c:v>
                </c:pt>
                <c:pt idx="4">
                  <c:v>43</c:v>
                </c:pt>
                <c:pt idx="5">
                  <c:v>43</c:v>
                </c:pt>
                <c:pt idx="6">
                  <c:v>44</c:v>
                </c:pt>
                <c:pt idx="7">
                  <c:v>65</c:v>
                </c:pt>
                <c:pt idx="8">
                  <c:v>46</c:v>
                </c:pt>
                <c:pt idx="9">
                  <c:v>56</c:v>
                </c:pt>
                <c:pt idx="10">
                  <c:v>34</c:v>
                </c:pt>
                <c:pt idx="11">
                  <c:v>16</c:v>
                </c:pt>
                <c:pt idx="12">
                  <c:v>5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7523144"/>
        <c:axId val="197682616"/>
      </c:barChart>
      <c:catAx>
        <c:axId val="197523144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682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6826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523144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2149532710280374"/>
          <c:w val="0.9417270854437223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(1)'!$AF$5</c:f>
              <c:strCache>
                <c:ptCount val="1"/>
                <c:pt idx="0">
                  <c:v>№３０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18</c:v>
                </c:pt>
                <c:pt idx="9">
                  <c:v>49</c:v>
                </c:pt>
                <c:pt idx="10">
                  <c:v>64</c:v>
                </c:pt>
                <c:pt idx="11">
                  <c:v>44</c:v>
                </c:pt>
                <c:pt idx="12">
                  <c:v>20</c:v>
                </c:pt>
                <c:pt idx="13">
                  <c:v>8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1587648"/>
        <c:axId val="121588040"/>
      </c:barChart>
      <c:catAx>
        <c:axId val="121587648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121588040"/>
        <c:crosses val="autoZero"/>
        <c:auto val="0"/>
        <c:lblAlgn val="ctr"/>
        <c:lblOffset val="100"/>
        <c:noMultiLvlLbl val="0"/>
      </c:catAx>
      <c:valAx>
        <c:axId val="1215880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587648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2149532710280374"/>
          <c:w val="0.9417270854437223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(1)'!$AK$5</c:f>
              <c:strCache>
                <c:ptCount val="1"/>
                <c:pt idx="0">
                  <c:v>№３５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(1)'!$AK$6:$AK$25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8</c:v>
                </c:pt>
                <c:pt idx="9">
                  <c:v>11</c:v>
                </c:pt>
                <c:pt idx="10">
                  <c:v>20</c:v>
                </c:pt>
                <c:pt idx="11">
                  <c:v>25</c:v>
                </c:pt>
                <c:pt idx="12">
                  <c:v>32</c:v>
                </c:pt>
                <c:pt idx="13">
                  <c:v>22</c:v>
                </c:pt>
                <c:pt idx="14">
                  <c:v>16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1588824"/>
        <c:axId val="121589216"/>
      </c:barChart>
      <c:catAx>
        <c:axId val="121588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21589216"/>
        <c:crosses val="autoZero"/>
        <c:auto val="0"/>
        <c:lblAlgn val="ctr"/>
        <c:lblOffset val="100"/>
        <c:noMultiLvlLbl val="0"/>
      </c:catAx>
      <c:valAx>
        <c:axId val="1215892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588824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(1)'!$AT$5</c:f>
              <c:strCache>
                <c:ptCount val="1"/>
                <c:pt idx="0">
                  <c:v>№４４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(2)'!$B$6:$B$25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(1)'!$AT$6:$AT$25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12</c:v>
                </c:pt>
                <c:pt idx="8">
                  <c:v>26</c:v>
                </c:pt>
                <c:pt idx="9">
                  <c:v>49</c:v>
                </c:pt>
                <c:pt idx="10">
                  <c:v>43</c:v>
                </c:pt>
                <c:pt idx="11">
                  <c:v>22</c:v>
                </c:pt>
                <c:pt idx="12">
                  <c:v>14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1590000"/>
        <c:axId val="121590392"/>
      </c:barChart>
      <c:catAx>
        <c:axId val="121590000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590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15903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590000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(2)'!$CM$6:$CM$25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10</c:v>
                </c:pt>
                <c:pt idx="7">
                  <c:v>15</c:v>
                </c:pt>
                <c:pt idx="8">
                  <c:v>64</c:v>
                </c:pt>
                <c:pt idx="9">
                  <c:v>64</c:v>
                </c:pt>
                <c:pt idx="10">
                  <c:v>58</c:v>
                </c:pt>
                <c:pt idx="11">
                  <c:v>23</c:v>
                </c:pt>
                <c:pt idx="12">
                  <c:v>8</c:v>
                </c:pt>
                <c:pt idx="13">
                  <c:v>4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1591176"/>
        <c:axId val="121591568"/>
      </c:barChart>
      <c:catAx>
        <c:axId val="121591176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591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15915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591176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(1)'!$AV$5</c:f>
              <c:strCache>
                <c:ptCount val="1"/>
                <c:pt idx="0">
                  <c:v>№４６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(1)'!$AV$6:$AV$25</c:f>
              <c:numCache>
                <c:formatCode>General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6</c:v>
                </c:pt>
                <c:pt idx="5">
                  <c:v>6</c:v>
                </c:pt>
                <c:pt idx="6">
                  <c:v>20</c:v>
                </c:pt>
                <c:pt idx="7">
                  <c:v>31</c:v>
                </c:pt>
                <c:pt idx="8">
                  <c:v>48</c:v>
                </c:pt>
                <c:pt idx="9">
                  <c:v>57</c:v>
                </c:pt>
                <c:pt idx="10">
                  <c:v>49</c:v>
                </c:pt>
                <c:pt idx="11">
                  <c:v>32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1592352"/>
        <c:axId val="121592744"/>
      </c:barChart>
      <c:catAx>
        <c:axId val="121592352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592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15927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592352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(1)'!$BK$5</c:f>
              <c:strCache>
                <c:ptCount val="1"/>
                <c:pt idx="0">
                  <c:v>№６２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(2)'!$B$6:$B$25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(1)'!$BK$6:$BK$25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37</c:v>
                </c:pt>
                <c:pt idx="9">
                  <c:v>53</c:v>
                </c:pt>
                <c:pt idx="10">
                  <c:v>46</c:v>
                </c:pt>
                <c:pt idx="11">
                  <c:v>33</c:v>
                </c:pt>
                <c:pt idx="12">
                  <c:v>21</c:v>
                </c:pt>
                <c:pt idx="13">
                  <c:v>9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1593528"/>
        <c:axId val="121593920"/>
      </c:barChart>
      <c:catAx>
        <c:axId val="121593528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593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1593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593528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(1)'!$CG$5</c:f>
              <c:strCache>
                <c:ptCount val="1"/>
                <c:pt idx="0">
                  <c:v>前期後葉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(1)'!$CG$6:$CG$25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16</c:v>
                </c:pt>
                <c:pt idx="6">
                  <c:v>49</c:v>
                </c:pt>
                <c:pt idx="7">
                  <c:v>118</c:v>
                </c:pt>
                <c:pt idx="8">
                  <c:v>353</c:v>
                </c:pt>
                <c:pt idx="9">
                  <c:v>466</c:v>
                </c:pt>
                <c:pt idx="10">
                  <c:v>513</c:v>
                </c:pt>
                <c:pt idx="11">
                  <c:v>418</c:v>
                </c:pt>
                <c:pt idx="12">
                  <c:v>235</c:v>
                </c:pt>
                <c:pt idx="13">
                  <c:v>82</c:v>
                </c:pt>
                <c:pt idx="14">
                  <c:v>75</c:v>
                </c:pt>
                <c:pt idx="15">
                  <c:v>20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1594704"/>
        <c:axId val="121595096"/>
      </c:barChart>
      <c:catAx>
        <c:axId val="121594704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595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1595096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594704"/>
        <c:crosses val="autoZero"/>
        <c:crossBetween val="between"/>
        <c:majorUnit val="5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(1)'!$AQ$5</c:f>
              <c:strCache>
                <c:ptCount val="1"/>
                <c:pt idx="0">
                  <c:v>№４１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(1)'!$AQ$6:$AQ$25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14</c:v>
                </c:pt>
                <c:pt idx="8">
                  <c:v>37</c:v>
                </c:pt>
                <c:pt idx="9">
                  <c:v>31</c:v>
                </c:pt>
                <c:pt idx="10">
                  <c:v>26</c:v>
                </c:pt>
                <c:pt idx="11">
                  <c:v>46</c:v>
                </c:pt>
                <c:pt idx="12">
                  <c:v>44</c:v>
                </c:pt>
                <c:pt idx="13">
                  <c:v>5</c:v>
                </c:pt>
                <c:pt idx="14">
                  <c:v>28</c:v>
                </c:pt>
                <c:pt idx="15">
                  <c:v>12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1595880"/>
        <c:axId val="121596272"/>
      </c:barChart>
      <c:catAx>
        <c:axId val="121595880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596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1596272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595880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61122099975812E-2"/>
          <c:y val="0.10317540283515342"/>
          <c:w val="0.94213175937626448"/>
          <c:h val="0.6746084031529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(1)'!$BG$5</c:f>
              <c:strCache>
                <c:ptCount val="1"/>
                <c:pt idx="0">
                  <c:v>№５８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(1)'!$BG$6:$BG$25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5</c:v>
                </c:pt>
                <c:pt idx="8">
                  <c:v>18</c:v>
                </c:pt>
                <c:pt idx="9">
                  <c:v>18</c:v>
                </c:pt>
                <c:pt idx="10">
                  <c:v>25</c:v>
                </c:pt>
                <c:pt idx="11">
                  <c:v>25</c:v>
                </c:pt>
                <c:pt idx="12">
                  <c:v>17</c:v>
                </c:pt>
                <c:pt idx="13">
                  <c:v>5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1597056"/>
        <c:axId val="221392752"/>
      </c:barChart>
      <c:catAx>
        <c:axId val="121597056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21392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392752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597056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61122099975812E-2"/>
          <c:y val="0.10317540283515342"/>
          <c:w val="0.94213175937626448"/>
          <c:h val="0.6746084031529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(1)'!$BH$5</c:f>
              <c:strCache>
                <c:ptCount val="1"/>
                <c:pt idx="0">
                  <c:v>№５９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(2)'!$B$6:$B$25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(1)'!$BH$6:$BH$25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8</c:v>
                </c:pt>
                <c:pt idx="8">
                  <c:v>21</c:v>
                </c:pt>
                <c:pt idx="9">
                  <c:v>27</c:v>
                </c:pt>
                <c:pt idx="10">
                  <c:v>36</c:v>
                </c:pt>
                <c:pt idx="11">
                  <c:v>21</c:v>
                </c:pt>
                <c:pt idx="12">
                  <c:v>16</c:v>
                </c:pt>
                <c:pt idx="13">
                  <c:v>6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1393536"/>
        <c:axId val="221393928"/>
      </c:barChart>
      <c:catAx>
        <c:axId val="221393536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21393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393928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21393536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'計測値分布 (1)'!$Q$5</c:f>
              <c:strCache>
                <c:ptCount val="1"/>
                <c:pt idx="0">
                  <c:v>№１５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(1)'!$Q$6:$Q$25</c:f>
              <c:numCache>
                <c:formatCode>General</c:formatCode>
                <c:ptCount val="20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7</c:v>
                </c:pt>
                <c:pt idx="4">
                  <c:v>11</c:v>
                </c:pt>
                <c:pt idx="5">
                  <c:v>17</c:v>
                </c:pt>
                <c:pt idx="6">
                  <c:v>30</c:v>
                </c:pt>
                <c:pt idx="7">
                  <c:v>36</c:v>
                </c:pt>
                <c:pt idx="8">
                  <c:v>31</c:v>
                </c:pt>
                <c:pt idx="9">
                  <c:v>31</c:v>
                </c:pt>
                <c:pt idx="10">
                  <c:v>30</c:v>
                </c:pt>
                <c:pt idx="11">
                  <c:v>25</c:v>
                </c:pt>
                <c:pt idx="12">
                  <c:v>28</c:v>
                </c:pt>
                <c:pt idx="13">
                  <c:v>18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7683400"/>
        <c:axId val="197683792"/>
      </c:barChart>
      <c:catAx>
        <c:axId val="197683400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197683792"/>
        <c:crosses val="autoZero"/>
        <c:auto val="0"/>
        <c:lblAlgn val="ctr"/>
        <c:lblOffset val="100"/>
        <c:noMultiLvlLbl val="0"/>
      </c:catAx>
      <c:valAx>
        <c:axId val="197683792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683400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(1)'!$BJ$5</c:f>
              <c:strCache>
                <c:ptCount val="1"/>
                <c:pt idx="0">
                  <c:v>№６１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(2)'!$B$6:$B$25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(1)'!$BJ$6:$BJ$25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12</c:v>
                </c:pt>
                <c:pt idx="9">
                  <c:v>27</c:v>
                </c:pt>
                <c:pt idx="10">
                  <c:v>22</c:v>
                </c:pt>
                <c:pt idx="11">
                  <c:v>21</c:v>
                </c:pt>
                <c:pt idx="12">
                  <c:v>19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1394712"/>
        <c:axId val="221395104"/>
      </c:barChart>
      <c:catAx>
        <c:axId val="221394712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21395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395104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21394712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(1)'!$CB$6:$CB$25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6</c:v>
                </c:pt>
                <c:pt idx="8">
                  <c:v>23</c:v>
                </c:pt>
                <c:pt idx="9">
                  <c:v>22</c:v>
                </c:pt>
                <c:pt idx="10">
                  <c:v>23</c:v>
                </c:pt>
                <c:pt idx="11">
                  <c:v>16</c:v>
                </c:pt>
                <c:pt idx="12">
                  <c:v>8</c:v>
                </c:pt>
                <c:pt idx="13">
                  <c:v>5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1395888"/>
        <c:axId val="221396280"/>
      </c:barChart>
      <c:catAx>
        <c:axId val="221395888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21396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3962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21395888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(1)'!$CH$5</c:f>
              <c:strCache>
                <c:ptCount val="1"/>
                <c:pt idx="0">
                  <c:v>前期末葉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(1)'!$CH$6:$CH$25</c:f>
              <c:numCache>
                <c:formatCode>General</c:formatCode>
                <c:ptCount val="20"/>
                <c:pt idx="0">
                  <c:v>3</c:v>
                </c:pt>
                <c:pt idx="1">
                  <c:v>36</c:v>
                </c:pt>
                <c:pt idx="2">
                  <c:v>68</c:v>
                </c:pt>
                <c:pt idx="3">
                  <c:v>102</c:v>
                </c:pt>
                <c:pt idx="4">
                  <c:v>152</c:v>
                </c:pt>
                <c:pt idx="5">
                  <c:v>259</c:v>
                </c:pt>
                <c:pt idx="6">
                  <c:v>459</c:v>
                </c:pt>
                <c:pt idx="7">
                  <c:v>729</c:v>
                </c:pt>
                <c:pt idx="8">
                  <c:v>1076</c:v>
                </c:pt>
                <c:pt idx="9">
                  <c:v>1172</c:v>
                </c:pt>
                <c:pt idx="10">
                  <c:v>1234</c:v>
                </c:pt>
                <c:pt idx="11">
                  <c:v>1180</c:v>
                </c:pt>
                <c:pt idx="12">
                  <c:v>693</c:v>
                </c:pt>
                <c:pt idx="13">
                  <c:v>254</c:v>
                </c:pt>
                <c:pt idx="14">
                  <c:v>196</c:v>
                </c:pt>
                <c:pt idx="15">
                  <c:v>72</c:v>
                </c:pt>
                <c:pt idx="16">
                  <c:v>38</c:v>
                </c:pt>
                <c:pt idx="17">
                  <c:v>7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1397064"/>
        <c:axId val="221397456"/>
      </c:barChart>
      <c:catAx>
        <c:axId val="221397064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21397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397456"/>
        <c:scaling>
          <c:orientation val="minMax"/>
          <c:max val="1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21397064"/>
        <c:crosses val="autoZero"/>
        <c:crossBetween val="between"/>
        <c:majorUnit val="15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(1)'!$BV$5</c:f>
              <c:strCache>
                <c:ptCount val="1"/>
                <c:pt idx="0">
                  <c:v>№７５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(1)'!$BV$6:$BV$25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27</c:v>
                </c:pt>
                <c:pt idx="9">
                  <c:v>33</c:v>
                </c:pt>
                <c:pt idx="10">
                  <c:v>25</c:v>
                </c:pt>
                <c:pt idx="11">
                  <c:v>26</c:v>
                </c:pt>
                <c:pt idx="12">
                  <c:v>9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1398240"/>
        <c:axId val="221398632"/>
      </c:barChart>
      <c:catAx>
        <c:axId val="221398240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21398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3986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21398240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411214953271028E-2"/>
          <c:y val="0.12381067532250115"/>
          <c:w val="0.93224299065420557"/>
          <c:h val="0.7619118481384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(1)'!$H$5</c:f>
              <c:strCache>
                <c:ptCount val="1"/>
                <c:pt idx="0">
                  <c:v>№６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(1)'!$H$6:$H$25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8</c:v>
                </c:pt>
                <c:pt idx="5">
                  <c:v>13</c:v>
                </c:pt>
                <c:pt idx="6">
                  <c:v>22</c:v>
                </c:pt>
                <c:pt idx="7">
                  <c:v>23</c:v>
                </c:pt>
                <c:pt idx="8">
                  <c:v>42</c:v>
                </c:pt>
                <c:pt idx="9">
                  <c:v>65</c:v>
                </c:pt>
                <c:pt idx="10">
                  <c:v>62</c:v>
                </c:pt>
                <c:pt idx="11">
                  <c:v>57</c:v>
                </c:pt>
                <c:pt idx="12">
                  <c:v>10</c:v>
                </c:pt>
                <c:pt idx="13">
                  <c:v>7</c:v>
                </c:pt>
                <c:pt idx="14">
                  <c:v>5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1399416"/>
        <c:axId val="221399808"/>
      </c:barChart>
      <c:catAx>
        <c:axId val="221399416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221399808"/>
        <c:crosses val="autoZero"/>
        <c:auto val="0"/>
        <c:lblAlgn val="ctr"/>
        <c:lblOffset val="100"/>
        <c:noMultiLvlLbl val="0"/>
      </c:catAx>
      <c:valAx>
        <c:axId val="2213998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21399416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9065420560747662E-2"/>
          <c:y val="0.12264207437571112"/>
          <c:w val="0.94158878504672894"/>
          <c:h val="0.76415446341789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(1)'!$I$5</c:f>
              <c:strCache>
                <c:ptCount val="1"/>
                <c:pt idx="0">
                  <c:v>№７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(1)'!$I$6:$I$25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10</c:v>
                </c:pt>
                <c:pt idx="5">
                  <c:v>23</c:v>
                </c:pt>
                <c:pt idx="6">
                  <c:v>95</c:v>
                </c:pt>
                <c:pt idx="7">
                  <c:v>186</c:v>
                </c:pt>
                <c:pt idx="8">
                  <c:v>159</c:v>
                </c:pt>
                <c:pt idx="9">
                  <c:v>78</c:v>
                </c:pt>
                <c:pt idx="10">
                  <c:v>40</c:v>
                </c:pt>
                <c:pt idx="11">
                  <c:v>17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1400592"/>
        <c:axId val="221400984"/>
      </c:barChart>
      <c:catAx>
        <c:axId val="221400592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221400984"/>
        <c:crosses val="autoZero"/>
        <c:auto val="0"/>
        <c:lblAlgn val="ctr"/>
        <c:lblOffset val="100"/>
        <c:noMultiLvlLbl val="0"/>
      </c:catAx>
      <c:valAx>
        <c:axId val="221400984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21400592"/>
        <c:crosses val="autoZero"/>
        <c:crossBetween val="between"/>
        <c:majorUnit val="5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2149532710280374"/>
          <c:w val="0.9417270854437223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(1)'!$K$5</c:f>
              <c:strCache>
                <c:ptCount val="1"/>
                <c:pt idx="0">
                  <c:v>№９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(1)'!$K$6:$K$25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8</c:v>
                </c:pt>
                <c:pt idx="7">
                  <c:v>35</c:v>
                </c:pt>
                <c:pt idx="8">
                  <c:v>87</c:v>
                </c:pt>
                <c:pt idx="9">
                  <c:v>82</c:v>
                </c:pt>
                <c:pt idx="10">
                  <c:v>88</c:v>
                </c:pt>
                <c:pt idx="11">
                  <c:v>59</c:v>
                </c:pt>
                <c:pt idx="12">
                  <c:v>27</c:v>
                </c:pt>
                <c:pt idx="13">
                  <c:v>7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1401768"/>
        <c:axId val="221402160"/>
      </c:barChart>
      <c:catAx>
        <c:axId val="221401768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221402160"/>
        <c:crosses val="autoZero"/>
        <c:auto val="0"/>
        <c:lblAlgn val="ctr"/>
        <c:lblOffset val="100"/>
        <c:noMultiLvlLbl val="0"/>
      </c:catAx>
      <c:valAx>
        <c:axId val="221402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21401768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2149532710280374"/>
          <c:w val="0.9417270854437223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(1)'!$L$5</c:f>
              <c:strCache>
                <c:ptCount val="1"/>
                <c:pt idx="0">
                  <c:v>№１０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(1)'!$L$6:$L$25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6</c:v>
                </c:pt>
                <c:pt idx="6">
                  <c:v>8</c:v>
                </c:pt>
                <c:pt idx="7">
                  <c:v>32</c:v>
                </c:pt>
                <c:pt idx="8">
                  <c:v>82</c:v>
                </c:pt>
                <c:pt idx="9">
                  <c:v>64</c:v>
                </c:pt>
                <c:pt idx="10">
                  <c:v>83</c:v>
                </c:pt>
                <c:pt idx="11">
                  <c:v>64</c:v>
                </c:pt>
                <c:pt idx="12">
                  <c:v>35</c:v>
                </c:pt>
                <c:pt idx="13">
                  <c:v>11</c:v>
                </c:pt>
                <c:pt idx="14">
                  <c:v>8</c:v>
                </c:pt>
                <c:pt idx="15">
                  <c:v>5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1402944"/>
        <c:axId val="221403336"/>
      </c:barChart>
      <c:catAx>
        <c:axId val="221402944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221403336"/>
        <c:crosses val="autoZero"/>
        <c:auto val="0"/>
        <c:lblAlgn val="ctr"/>
        <c:lblOffset val="100"/>
        <c:noMultiLvlLbl val="0"/>
      </c:catAx>
      <c:valAx>
        <c:axId val="2214033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21402944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2149532710280374"/>
          <c:w val="0.9417270854437223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(1)'!$N$5</c:f>
              <c:strCache>
                <c:ptCount val="1"/>
                <c:pt idx="0">
                  <c:v>№１２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(1)'!$N$6:$N$25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8</c:v>
                </c:pt>
                <c:pt idx="7">
                  <c:v>5</c:v>
                </c:pt>
                <c:pt idx="8">
                  <c:v>15</c:v>
                </c:pt>
                <c:pt idx="9">
                  <c:v>79</c:v>
                </c:pt>
                <c:pt idx="10">
                  <c:v>103</c:v>
                </c:pt>
                <c:pt idx="11">
                  <c:v>148</c:v>
                </c:pt>
                <c:pt idx="12">
                  <c:v>63</c:v>
                </c:pt>
                <c:pt idx="13">
                  <c:v>9</c:v>
                </c:pt>
                <c:pt idx="14">
                  <c:v>12</c:v>
                </c:pt>
                <c:pt idx="15">
                  <c:v>5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1404120"/>
        <c:axId val="221404512"/>
      </c:barChart>
      <c:catAx>
        <c:axId val="221404120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221404512"/>
        <c:crosses val="autoZero"/>
        <c:auto val="0"/>
        <c:lblAlgn val="ctr"/>
        <c:lblOffset val="100"/>
        <c:noMultiLvlLbl val="0"/>
      </c:catAx>
      <c:valAx>
        <c:axId val="221404512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21404120"/>
        <c:crosses val="autoZero"/>
        <c:crossBetween val="between"/>
        <c:majorUnit val="5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837264758885307E-2"/>
          <c:y val="0.10483912250788538"/>
          <c:w val="0.94186153463564526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(1)'!$P$5</c:f>
              <c:strCache>
                <c:ptCount val="1"/>
                <c:pt idx="0">
                  <c:v>№１４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(1)'!$P$6:$P$25</c:f>
              <c:numCache>
                <c:formatCode>General</c:formatCode>
                <c:ptCount val="20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17</c:v>
                </c:pt>
                <c:pt idx="4">
                  <c:v>43</c:v>
                </c:pt>
                <c:pt idx="5">
                  <c:v>43</c:v>
                </c:pt>
                <c:pt idx="6">
                  <c:v>44</c:v>
                </c:pt>
                <c:pt idx="7">
                  <c:v>65</c:v>
                </c:pt>
                <c:pt idx="8">
                  <c:v>46</c:v>
                </c:pt>
                <c:pt idx="9">
                  <c:v>56</c:v>
                </c:pt>
                <c:pt idx="10">
                  <c:v>34</c:v>
                </c:pt>
                <c:pt idx="11">
                  <c:v>16</c:v>
                </c:pt>
                <c:pt idx="12">
                  <c:v>5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1405296"/>
        <c:axId val="221405688"/>
      </c:barChart>
      <c:catAx>
        <c:axId val="221405296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21405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4056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21405296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'計測値分布 (1)'!$R$5</c:f>
              <c:strCache>
                <c:ptCount val="1"/>
                <c:pt idx="0">
                  <c:v>№１６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(1)'!$R$6:$R$25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7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7684576"/>
        <c:axId val="197684968"/>
      </c:barChart>
      <c:catAx>
        <c:axId val="197684576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197684968"/>
        <c:crosses val="autoZero"/>
        <c:auto val="0"/>
        <c:lblAlgn val="ctr"/>
        <c:lblOffset val="100"/>
        <c:noMultiLvlLbl val="0"/>
      </c:catAx>
      <c:valAx>
        <c:axId val="197684968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684576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723897911832945E-2"/>
          <c:y val="0.104"/>
          <c:w val="0.94199535962877035"/>
          <c:h val="0.67200000000000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(1)'!$T$5</c:f>
              <c:strCache>
                <c:ptCount val="1"/>
                <c:pt idx="0">
                  <c:v>№１８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(1)'!$T$6:$T$25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11</c:v>
                </c:pt>
                <c:pt idx="6">
                  <c:v>26</c:v>
                </c:pt>
                <c:pt idx="7">
                  <c:v>42</c:v>
                </c:pt>
                <c:pt idx="8">
                  <c:v>74</c:v>
                </c:pt>
                <c:pt idx="9">
                  <c:v>66</c:v>
                </c:pt>
                <c:pt idx="10">
                  <c:v>54</c:v>
                </c:pt>
                <c:pt idx="11">
                  <c:v>42</c:v>
                </c:pt>
                <c:pt idx="12">
                  <c:v>18</c:v>
                </c:pt>
                <c:pt idx="13">
                  <c:v>11</c:v>
                </c:pt>
                <c:pt idx="14">
                  <c:v>6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1406472"/>
        <c:axId val="221406864"/>
      </c:barChart>
      <c:catAx>
        <c:axId val="221406472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21406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4068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21406472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9180384107399125E-2"/>
          <c:y val="0.12264207437571112"/>
          <c:w val="0.9414530671987833"/>
          <c:h val="0.76415446341789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(1)'!$Z$5</c:f>
              <c:strCache>
                <c:ptCount val="1"/>
                <c:pt idx="0">
                  <c:v>№２４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(1)'!$Z$6:$Z$25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7</c:v>
                </c:pt>
                <c:pt idx="6">
                  <c:v>16</c:v>
                </c:pt>
                <c:pt idx="7">
                  <c:v>30</c:v>
                </c:pt>
                <c:pt idx="8">
                  <c:v>49</c:v>
                </c:pt>
                <c:pt idx="9">
                  <c:v>52</c:v>
                </c:pt>
                <c:pt idx="10">
                  <c:v>30</c:v>
                </c:pt>
                <c:pt idx="11">
                  <c:v>42</c:v>
                </c:pt>
                <c:pt idx="12">
                  <c:v>32</c:v>
                </c:pt>
                <c:pt idx="13">
                  <c:v>10</c:v>
                </c:pt>
                <c:pt idx="14">
                  <c:v>11</c:v>
                </c:pt>
                <c:pt idx="15">
                  <c:v>4</c:v>
                </c:pt>
                <c:pt idx="16">
                  <c:v>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1407648"/>
        <c:axId val="221408040"/>
      </c:barChart>
      <c:catAx>
        <c:axId val="221407648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221408040"/>
        <c:crosses val="autoZero"/>
        <c:auto val="0"/>
        <c:lblAlgn val="ctr"/>
        <c:lblOffset val="100"/>
        <c:noMultiLvlLbl val="0"/>
      </c:catAx>
      <c:valAx>
        <c:axId val="2214080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21407648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411214953271028E-2"/>
          <c:y val="0.12381067532250115"/>
          <c:w val="0.93224299065420557"/>
          <c:h val="0.7619118481384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(1)'!$AC$5</c:f>
              <c:strCache>
                <c:ptCount val="1"/>
                <c:pt idx="0">
                  <c:v>№２７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'計測値分布 (1)'!$B$5:$B$25</c:f>
              <c:strCache>
                <c:ptCount val="21"/>
                <c:pt idx="0">
                  <c:v>殻長㎜</c:v>
                </c:pt>
                <c:pt idx="1">
                  <c:v>-6.0 </c:v>
                </c:pt>
                <c:pt idx="2">
                  <c:v>-8.0 </c:v>
                </c:pt>
                <c:pt idx="3">
                  <c:v>-10.0 </c:v>
                </c:pt>
                <c:pt idx="4">
                  <c:v>-12.0 </c:v>
                </c:pt>
                <c:pt idx="5">
                  <c:v>-14.0 </c:v>
                </c:pt>
                <c:pt idx="6">
                  <c:v>-16.0 </c:v>
                </c:pt>
                <c:pt idx="7">
                  <c:v>-18.0 </c:v>
                </c:pt>
                <c:pt idx="8">
                  <c:v>-20.0 </c:v>
                </c:pt>
                <c:pt idx="9">
                  <c:v>-22.0 </c:v>
                </c:pt>
                <c:pt idx="10">
                  <c:v>-24.0 </c:v>
                </c:pt>
                <c:pt idx="11">
                  <c:v>-26.0 </c:v>
                </c:pt>
                <c:pt idx="12">
                  <c:v>-28.0 </c:v>
                </c:pt>
                <c:pt idx="13">
                  <c:v>-30.0 </c:v>
                </c:pt>
                <c:pt idx="14">
                  <c:v>-32.0 </c:v>
                </c:pt>
                <c:pt idx="15">
                  <c:v>-34.0 </c:v>
                </c:pt>
                <c:pt idx="16">
                  <c:v>-36.0 </c:v>
                </c:pt>
                <c:pt idx="17">
                  <c:v>-38.0 </c:v>
                </c:pt>
                <c:pt idx="18">
                  <c:v>-40.0 </c:v>
                </c:pt>
                <c:pt idx="19">
                  <c:v>-42.0 </c:v>
                </c:pt>
                <c:pt idx="20">
                  <c:v>-44.0 </c:v>
                </c:pt>
              </c:strCache>
            </c:strRef>
          </c:cat>
          <c:val>
            <c:numRef>
              <c:f>'計測値分布 (1)'!$AC$6:$AC$25</c:f>
              <c:numCache>
                <c:formatCode>General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13</c:v>
                </c:pt>
                <c:pt idx="3">
                  <c:v>23</c:v>
                </c:pt>
                <c:pt idx="4">
                  <c:v>18</c:v>
                </c:pt>
                <c:pt idx="5">
                  <c:v>36</c:v>
                </c:pt>
                <c:pt idx="6">
                  <c:v>44</c:v>
                </c:pt>
                <c:pt idx="7">
                  <c:v>31</c:v>
                </c:pt>
                <c:pt idx="8">
                  <c:v>50</c:v>
                </c:pt>
                <c:pt idx="9">
                  <c:v>32</c:v>
                </c:pt>
                <c:pt idx="10">
                  <c:v>37</c:v>
                </c:pt>
                <c:pt idx="11">
                  <c:v>28</c:v>
                </c:pt>
                <c:pt idx="12">
                  <c:v>13</c:v>
                </c:pt>
                <c:pt idx="13">
                  <c:v>5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1814648"/>
        <c:axId val="221815040"/>
      </c:barChart>
      <c:catAx>
        <c:axId val="221814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1815040"/>
        <c:crosses val="autoZero"/>
        <c:auto val="0"/>
        <c:lblAlgn val="ctr"/>
        <c:lblOffset val="100"/>
        <c:noMultiLvlLbl val="0"/>
      </c:catAx>
      <c:valAx>
        <c:axId val="2218150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21814648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'計測値分布 (1)'!$S$5</c:f>
              <c:strCache>
                <c:ptCount val="1"/>
                <c:pt idx="0">
                  <c:v>№１７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(1)'!$S$6:$S$25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10</c:v>
                </c:pt>
                <c:pt idx="6">
                  <c:v>10</c:v>
                </c:pt>
                <c:pt idx="7">
                  <c:v>7</c:v>
                </c:pt>
                <c:pt idx="8">
                  <c:v>10</c:v>
                </c:pt>
                <c:pt idx="9">
                  <c:v>14</c:v>
                </c:pt>
                <c:pt idx="10">
                  <c:v>33</c:v>
                </c:pt>
                <c:pt idx="11">
                  <c:v>58</c:v>
                </c:pt>
                <c:pt idx="12">
                  <c:v>57</c:v>
                </c:pt>
                <c:pt idx="13">
                  <c:v>12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7685752"/>
        <c:axId val="197686144"/>
      </c:barChart>
      <c:catAx>
        <c:axId val="197685752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686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686144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685752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'計測値分布 (1)'!$T$5</c:f>
              <c:strCache>
                <c:ptCount val="1"/>
                <c:pt idx="0">
                  <c:v>№１８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(1)'!$T$6:$T$25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11</c:v>
                </c:pt>
                <c:pt idx="6">
                  <c:v>26</c:v>
                </c:pt>
                <c:pt idx="7">
                  <c:v>42</c:v>
                </c:pt>
                <c:pt idx="8">
                  <c:v>74</c:v>
                </c:pt>
                <c:pt idx="9">
                  <c:v>66</c:v>
                </c:pt>
                <c:pt idx="10">
                  <c:v>54</c:v>
                </c:pt>
                <c:pt idx="11">
                  <c:v>42</c:v>
                </c:pt>
                <c:pt idx="12">
                  <c:v>18</c:v>
                </c:pt>
                <c:pt idx="13">
                  <c:v>11</c:v>
                </c:pt>
                <c:pt idx="14">
                  <c:v>6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6900280"/>
        <c:axId val="196900672"/>
      </c:barChart>
      <c:catAx>
        <c:axId val="196900280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6900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900672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6900280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80384107399125E-2"/>
          <c:y val="0.12264207437571112"/>
          <c:w val="0.9414530671987833"/>
          <c:h val="0.76415446341789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(1)'!$U$5</c:f>
              <c:strCache>
                <c:ptCount val="1"/>
                <c:pt idx="0">
                  <c:v>№１９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(1)'!$U$6:$U$25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7</c:v>
                </c:pt>
                <c:pt idx="5">
                  <c:v>1</c:v>
                </c:pt>
                <c:pt idx="6">
                  <c:v>11</c:v>
                </c:pt>
                <c:pt idx="7">
                  <c:v>7</c:v>
                </c:pt>
                <c:pt idx="8">
                  <c:v>19</c:v>
                </c:pt>
                <c:pt idx="9">
                  <c:v>42</c:v>
                </c:pt>
                <c:pt idx="10">
                  <c:v>46</c:v>
                </c:pt>
                <c:pt idx="11">
                  <c:v>84</c:v>
                </c:pt>
                <c:pt idx="12">
                  <c:v>58</c:v>
                </c:pt>
                <c:pt idx="13">
                  <c:v>20</c:v>
                </c:pt>
                <c:pt idx="14">
                  <c:v>8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6901456"/>
        <c:axId val="196901848"/>
      </c:barChart>
      <c:catAx>
        <c:axId val="196901456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196901848"/>
        <c:crosses val="autoZero"/>
        <c:auto val="0"/>
        <c:lblAlgn val="ctr"/>
        <c:lblOffset val="100"/>
        <c:noMultiLvlLbl val="0"/>
      </c:catAx>
      <c:valAx>
        <c:axId val="1969018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6901456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411214953271028E-2"/>
          <c:y val="0.10655737704918032"/>
          <c:w val="0.93224299065420557"/>
          <c:h val="0.66393442622950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(1)'!$D$5</c:f>
              <c:strCache>
                <c:ptCount val="1"/>
                <c:pt idx="0">
                  <c:v>№２</c:v>
                </c:pt>
              </c:strCache>
            </c:strRef>
          </c:tx>
          <c:spPr>
            <a:solidFill>
              <a:srgbClr val="00B05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(1)'!$D$6:$D$25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  <c:pt idx="6">
                  <c:v>6</c:v>
                </c:pt>
                <c:pt idx="7">
                  <c:v>17</c:v>
                </c:pt>
                <c:pt idx="8">
                  <c:v>32</c:v>
                </c:pt>
                <c:pt idx="9">
                  <c:v>36</c:v>
                </c:pt>
                <c:pt idx="10">
                  <c:v>49</c:v>
                </c:pt>
                <c:pt idx="11">
                  <c:v>56</c:v>
                </c:pt>
                <c:pt idx="12">
                  <c:v>43</c:v>
                </c:pt>
                <c:pt idx="13">
                  <c:v>11</c:v>
                </c:pt>
                <c:pt idx="14">
                  <c:v>8</c:v>
                </c:pt>
                <c:pt idx="15">
                  <c:v>5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7448600"/>
        <c:axId val="197448992"/>
      </c:barChart>
      <c:catAx>
        <c:axId val="197448600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448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448992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448600"/>
        <c:crosses val="autoZero"/>
        <c:crossBetween val="between"/>
        <c:majorUnit val="5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65420560747662E-2"/>
          <c:y val="0.12149532710280374"/>
          <c:w val="0.94158878504672894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(1)'!$V$5</c:f>
              <c:strCache>
                <c:ptCount val="1"/>
                <c:pt idx="0">
                  <c:v>№２０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(1)'!$V$6:$V$25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9</c:v>
                </c:pt>
                <c:pt idx="9">
                  <c:v>14</c:v>
                </c:pt>
                <c:pt idx="10">
                  <c:v>15</c:v>
                </c:pt>
                <c:pt idx="11">
                  <c:v>7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6902632"/>
        <c:axId val="196903024"/>
      </c:barChart>
      <c:catAx>
        <c:axId val="196902632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196903024"/>
        <c:crosses val="autoZero"/>
        <c:auto val="0"/>
        <c:lblAlgn val="ctr"/>
        <c:lblOffset val="100"/>
        <c:noMultiLvlLbl val="0"/>
      </c:catAx>
      <c:valAx>
        <c:axId val="196903024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6902632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411214953271028E-2"/>
          <c:y val="0.12381067532250115"/>
          <c:w val="0.93224299065420557"/>
          <c:h val="0.7619118481384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(1)'!$W$5</c:f>
              <c:strCache>
                <c:ptCount val="1"/>
                <c:pt idx="0">
                  <c:v>№２１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'計測値分布 (1)'!$B$5:$B$25</c:f>
              <c:strCache>
                <c:ptCount val="21"/>
                <c:pt idx="0">
                  <c:v>殻長㎜</c:v>
                </c:pt>
                <c:pt idx="1">
                  <c:v>-6.0 </c:v>
                </c:pt>
                <c:pt idx="2">
                  <c:v>-8.0 </c:v>
                </c:pt>
                <c:pt idx="3">
                  <c:v>-10.0 </c:v>
                </c:pt>
                <c:pt idx="4">
                  <c:v>-12.0 </c:v>
                </c:pt>
                <c:pt idx="5">
                  <c:v>-14.0 </c:v>
                </c:pt>
                <c:pt idx="6">
                  <c:v>-16.0 </c:v>
                </c:pt>
                <c:pt idx="7">
                  <c:v>-18.0 </c:v>
                </c:pt>
                <c:pt idx="8">
                  <c:v>-20.0 </c:v>
                </c:pt>
                <c:pt idx="9">
                  <c:v>-22.0 </c:v>
                </c:pt>
                <c:pt idx="10">
                  <c:v>-24.0 </c:v>
                </c:pt>
                <c:pt idx="11">
                  <c:v>-26.0 </c:v>
                </c:pt>
                <c:pt idx="12">
                  <c:v>-28.0 </c:v>
                </c:pt>
                <c:pt idx="13">
                  <c:v>-30.0 </c:v>
                </c:pt>
                <c:pt idx="14">
                  <c:v>-32.0 </c:v>
                </c:pt>
                <c:pt idx="15">
                  <c:v>-34.0 </c:v>
                </c:pt>
                <c:pt idx="16">
                  <c:v>-36.0 </c:v>
                </c:pt>
                <c:pt idx="17">
                  <c:v>-38.0 </c:v>
                </c:pt>
                <c:pt idx="18">
                  <c:v>-40.0 </c:v>
                </c:pt>
                <c:pt idx="19">
                  <c:v>-42.0 </c:v>
                </c:pt>
                <c:pt idx="20">
                  <c:v>-44.0 </c:v>
                </c:pt>
              </c:strCache>
            </c:strRef>
          </c:cat>
          <c:val>
            <c:numRef>
              <c:f>'計測値分布 (1)'!$W$6:$W$25</c:f>
              <c:numCache>
                <c:formatCode>General</c:formatCode>
                <c:ptCount val="20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6</c:v>
                </c:pt>
                <c:pt idx="6">
                  <c:v>10</c:v>
                </c:pt>
                <c:pt idx="7">
                  <c:v>10</c:v>
                </c:pt>
                <c:pt idx="8">
                  <c:v>24</c:v>
                </c:pt>
                <c:pt idx="9">
                  <c:v>22</c:v>
                </c:pt>
                <c:pt idx="10">
                  <c:v>29</c:v>
                </c:pt>
                <c:pt idx="11">
                  <c:v>9</c:v>
                </c:pt>
                <c:pt idx="12">
                  <c:v>9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6726736"/>
        <c:axId val="196727128"/>
      </c:barChart>
      <c:catAx>
        <c:axId val="196726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727128"/>
        <c:crosses val="autoZero"/>
        <c:auto val="0"/>
        <c:lblAlgn val="ctr"/>
        <c:lblOffset val="100"/>
        <c:noMultiLvlLbl val="0"/>
      </c:catAx>
      <c:valAx>
        <c:axId val="1967271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6726736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65420560747662E-2"/>
          <c:y val="0.12264207437571112"/>
          <c:w val="0.94158878504672894"/>
          <c:h val="0.76415446341789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(1)'!$X$5</c:f>
              <c:strCache>
                <c:ptCount val="1"/>
                <c:pt idx="0">
                  <c:v>№２２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(1)'!$X$6:$X$25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9</c:v>
                </c:pt>
                <c:pt idx="11">
                  <c:v>5</c:v>
                </c:pt>
                <c:pt idx="12">
                  <c:v>10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6727912"/>
        <c:axId val="196728304"/>
      </c:barChart>
      <c:catAx>
        <c:axId val="196727912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196728304"/>
        <c:crosses val="autoZero"/>
        <c:auto val="0"/>
        <c:lblAlgn val="ctr"/>
        <c:lblOffset val="100"/>
        <c:noMultiLvlLbl val="0"/>
      </c:catAx>
      <c:valAx>
        <c:axId val="196728304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6727912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65420560747662E-2"/>
          <c:y val="0.10569189605481497"/>
          <c:w val="0.94158878504672894"/>
          <c:h val="0.6666719597303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(1)'!$Y$5</c:f>
              <c:strCache>
                <c:ptCount val="1"/>
                <c:pt idx="0">
                  <c:v>№２３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(1)'!$Y$6:$Y$25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14</c:v>
                </c:pt>
                <c:pt idx="7">
                  <c:v>10</c:v>
                </c:pt>
                <c:pt idx="8">
                  <c:v>33</c:v>
                </c:pt>
                <c:pt idx="9">
                  <c:v>19</c:v>
                </c:pt>
                <c:pt idx="10">
                  <c:v>35</c:v>
                </c:pt>
                <c:pt idx="11">
                  <c:v>30</c:v>
                </c:pt>
                <c:pt idx="12">
                  <c:v>18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6729088"/>
        <c:axId val="196729480"/>
      </c:barChart>
      <c:catAx>
        <c:axId val="196729088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6729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729480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6729088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51160381975667E-2"/>
          <c:y val="0.12149532710280374"/>
          <c:w val="0.9417270854437223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(1)'!$Q$5</c:f>
              <c:strCache>
                <c:ptCount val="1"/>
                <c:pt idx="0">
                  <c:v>№１５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(1)'!$Q$6:$Q$25</c:f>
              <c:numCache>
                <c:formatCode>General</c:formatCode>
                <c:ptCount val="20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7</c:v>
                </c:pt>
                <c:pt idx="4">
                  <c:v>11</c:v>
                </c:pt>
                <c:pt idx="5">
                  <c:v>17</c:v>
                </c:pt>
                <c:pt idx="6">
                  <c:v>30</c:v>
                </c:pt>
                <c:pt idx="7">
                  <c:v>36</c:v>
                </c:pt>
                <c:pt idx="8">
                  <c:v>31</c:v>
                </c:pt>
                <c:pt idx="9">
                  <c:v>31</c:v>
                </c:pt>
                <c:pt idx="10">
                  <c:v>30</c:v>
                </c:pt>
                <c:pt idx="11">
                  <c:v>25</c:v>
                </c:pt>
                <c:pt idx="12">
                  <c:v>28</c:v>
                </c:pt>
                <c:pt idx="13">
                  <c:v>18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6730264"/>
        <c:axId val="197303896"/>
      </c:barChart>
      <c:catAx>
        <c:axId val="196730264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197303896"/>
        <c:crosses val="autoZero"/>
        <c:auto val="0"/>
        <c:lblAlgn val="ctr"/>
        <c:lblOffset val="100"/>
        <c:noMultiLvlLbl val="0"/>
      </c:catAx>
      <c:valAx>
        <c:axId val="1973038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6730264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51160381975667E-2"/>
          <c:y val="0.12149532710280374"/>
          <c:w val="0.9417270854437223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(1)'!$R$5</c:f>
              <c:strCache>
                <c:ptCount val="1"/>
                <c:pt idx="0">
                  <c:v>№１６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(1)'!$R$6:$R$25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7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7304680"/>
        <c:axId val="197305072"/>
      </c:barChart>
      <c:catAx>
        <c:axId val="197304680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197305072"/>
        <c:crosses val="autoZero"/>
        <c:auto val="0"/>
        <c:lblAlgn val="ctr"/>
        <c:lblOffset val="100"/>
        <c:noMultiLvlLbl val="0"/>
      </c:catAx>
      <c:valAx>
        <c:axId val="1973050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304680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837264758885307E-2"/>
          <c:y val="0.10483912250788538"/>
          <c:w val="0.94186153463564526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(1)'!$S$5</c:f>
              <c:strCache>
                <c:ptCount val="1"/>
                <c:pt idx="0">
                  <c:v>№１７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(1)'!$S$6:$S$25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10</c:v>
                </c:pt>
                <c:pt idx="6">
                  <c:v>10</c:v>
                </c:pt>
                <c:pt idx="7">
                  <c:v>7</c:v>
                </c:pt>
                <c:pt idx="8">
                  <c:v>10</c:v>
                </c:pt>
                <c:pt idx="9">
                  <c:v>14</c:v>
                </c:pt>
                <c:pt idx="10">
                  <c:v>33</c:v>
                </c:pt>
                <c:pt idx="11">
                  <c:v>58</c:v>
                </c:pt>
                <c:pt idx="12">
                  <c:v>57</c:v>
                </c:pt>
                <c:pt idx="13">
                  <c:v>12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7305856"/>
        <c:axId val="197306248"/>
      </c:barChart>
      <c:catAx>
        <c:axId val="197305856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306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3062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305856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23897911832945E-2"/>
          <c:y val="0.104"/>
          <c:w val="0.94199535962877035"/>
          <c:h val="0.67200000000000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(1)'!$T$5</c:f>
              <c:strCache>
                <c:ptCount val="1"/>
                <c:pt idx="0">
                  <c:v>№１８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(1)'!$T$6:$T$25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11</c:v>
                </c:pt>
                <c:pt idx="6">
                  <c:v>26</c:v>
                </c:pt>
                <c:pt idx="7">
                  <c:v>42</c:v>
                </c:pt>
                <c:pt idx="8">
                  <c:v>74</c:v>
                </c:pt>
                <c:pt idx="9">
                  <c:v>66</c:v>
                </c:pt>
                <c:pt idx="10">
                  <c:v>54</c:v>
                </c:pt>
                <c:pt idx="11">
                  <c:v>42</c:v>
                </c:pt>
                <c:pt idx="12">
                  <c:v>18</c:v>
                </c:pt>
                <c:pt idx="13">
                  <c:v>11</c:v>
                </c:pt>
                <c:pt idx="14">
                  <c:v>6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7307032"/>
        <c:axId val="197307424"/>
      </c:barChart>
      <c:catAx>
        <c:axId val="197307032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307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3074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307032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80384107399125E-2"/>
          <c:y val="0.12264207437571112"/>
          <c:w val="0.9414530671987833"/>
          <c:h val="0.76415446341789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(1)'!$Z$5</c:f>
              <c:strCache>
                <c:ptCount val="1"/>
                <c:pt idx="0">
                  <c:v>№２４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(1)'!$Z$6:$Z$25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7</c:v>
                </c:pt>
                <c:pt idx="6">
                  <c:v>16</c:v>
                </c:pt>
                <c:pt idx="7">
                  <c:v>30</c:v>
                </c:pt>
                <c:pt idx="8">
                  <c:v>49</c:v>
                </c:pt>
                <c:pt idx="9">
                  <c:v>52</c:v>
                </c:pt>
                <c:pt idx="10">
                  <c:v>30</c:v>
                </c:pt>
                <c:pt idx="11">
                  <c:v>42</c:v>
                </c:pt>
                <c:pt idx="12">
                  <c:v>32</c:v>
                </c:pt>
                <c:pt idx="13">
                  <c:v>10</c:v>
                </c:pt>
                <c:pt idx="14">
                  <c:v>11</c:v>
                </c:pt>
                <c:pt idx="15">
                  <c:v>4</c:v>
                </c:pt>
                <c:pt idx="16">
                  <c:v>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7099480"/>
        <c:axId val="197099872"/>
      </c:barChart>
      <c:catAx>
        <c:axId val="197099480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197099872"/>
        <c:crosses val="autoZero"/>
        <c:auto val="0"/>
        <c:lblAlgn val="ctr"/>
        <c:lblOffset val="100"/>
        <c:noMultiLvlLbl val="0"/>
      </c:catAx>
      <c:valAx>
        <c:axId val="1970998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099480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80384107399125E-2"/>
          <c:y val="0.12264207437571112"/>
          <c:w val="0.9414530671987833"/>
          <c:h val="0.76415446341789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(1)'!$AA$5</c:f>
              <c:strCache>
                <c:ptCount val="1"/>
                <c:pt idx="0">
                  <c:v>№２５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(1)'!$AA$6:$AA$25</c:f>
              <c:numCache>
                <c:formatCode>General</c:formatCode>
                <c:ptCount val="20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9</c:v>
                </c:pt>
                <c:pt idx="7">
                  <c:v>6</c:v>
                </c:pt>
                <c:pt idx="8">
                  <c:v>12</c:v>
                </c:pt>
                <c:pt idx="9">
                  <c:v>17</c:v>
                </c:pt>
                <c:pt idx="10">
                  <c:v>54</c:v>
                </c:pt>
                <c:pt idx="11">
                  <c:v>65</c:v>
                </c:pt>
                <c:pt idx="12">
                  <c:v>24</c:v>
                </c:pt>
                <c:pt idx="13">
                  <c:v>12</c:v>
                </c:pt>
                <c:pt idx="14">
                  <c:v>7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7100656"/>
        <c:axId val="197101048"/>
      </c:barChart>
      <c:catAx>
        <c:axId val="197100656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197101048"/>
        <c:crosses val="autoZero"/>
        <c:auto val="0"/>
        <c:lblAlgn val="ctr"/>
        <c:lblOffset val="100"/>
        <c:noMultiLvlLbl val="0"/>
      </c:catAx>
      <c:valAx>
        <c:axId val="1971010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100656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80384107399125E-2"/>
          <c:y val="0.12264207437571112"/>
          <c:w val="0.9414530671987833"/>
          <c:h val="0.76415446341789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(1)'!$E$5</c:f>
              <c:strCache>
                <c:ptCount val="1"/>
                <c:pt idx="0">
                  <c:v>№３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(1)'!$E$6:$E$25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10</c:v>
                </c:pt>
                <c:pt idx="6">
                  <c:v>17</c:v>
                </c:pt>
                <c:pt idx="7">
                  <c:v>33</c:v>
                </c:pt>
                <c:pt idx="8">
                  <c:v>35</c:v>
                </c:pt>
                <c:pt idx="9">
                  <c:v>49</c:v>
                </c:pt>
                <c:pt idx="10">
                  <c:v>59</c:v>
                </c:pt>
                <c:pt idx="11">
                  <c:v>43</c:v>
                </c:pt>
                <c:pt idx="12">
                  <c:v>34</c:v>
                </c:pt>
                <c:pt idx="13">
                  <c:v>17</c:v>
                </c:pt>
                <c:pt idx="14">
                  <c:v>7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7449776"/>
        <c:axId val="197450168"/>
      </c:barChart>
      <c:catAx>
        <c:axId val="197449776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197450168"/>
        <c:crosses val="autoZero"/>
        <c:auto val="0"/>
        <c:lblAlgn val="ctr"/>
        <c:lblOffset val="100"/>
        <c:noMultiLvlLbl val="0"/>
      </c:catAx>
      <c:valAx>
        <c:axId val="197450168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449776"/>
        <c:crosses val="autoZero"/>
        <c:crossBetween val="between"/>
        <c:majorUnit val="5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65420560747662E-2"/>
          <c:y val="0.12149532710280374"/>
          <c:w val="0.94158878504672894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(1)'!$AB$5</c:f>
              <c:strCache>
                <c:ptCount val="1"/>
                <c:pt idx="0">
                  <c:v>№２６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(1)'!$AB$6:$AB$25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8</c:v>
                </c:pt>
                <c:pt idx="6">
                  <c:v>7</c:v>
                </c:pt>
                <c:pt idx="7">
                  <c:v>15</c:v>
                </c:pt>
                <c:pt idx="8">
                  <c:v>44</c:v>
                </c:pt>
                <c:pt idx="9">
                  <c:v>38</c:v>
                </c:pt>
                <c:pt idx="10">
                  <c:v>37</c:v>
                </c:pt>
                <c:pt idx="11">
                  <c:v>19</c:v>
                </c:pt>
                <c:pt idx="12">
                  <c:v>8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7101832"/>
        <c:axId val="197102224"/>
      </c:barChart>
      <c:catAx>
        <c:axId val="197101832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197102224"/>
        <c:crosses val="autoZero"/>
        <c:auto val="0"/>
        <c:lblAlgn val="ctr"/>
        <c:lblOffset val="100"/>
        <c:noMultiLvlLbl val="0"/>
      </c:catAx>
      <c:valAx>
        <c:axId val="197102224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101832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411214953271028E-2"/>
          <c:y val="0.12381067532250115"/>
          <c:w val="0.93224299065420557"/>
          <c:h val="0.7619118481384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(1)'!$AC$5</c:f>
              <c:strCache>
                <c:ptCount val="1"/>
                <c:pt idx="0">
                  <c:v>№２７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'計測値分布 (1)'!$B$5:$B$25</c:f>
              <c:strCache>
                <c:ptCount val="21"/>
                <c:pt idx="0">
                  <c:v>殻長㎜</c:v>
                </c:pt>
                <c:pt idx="1">
                  <c:v>-6.0 </c:v>
                </c:pt>
                <c:pt idx="2">
                  <c:v>-8.0 </c:v>
                </c:pt>
                <c:pt idx="3">
                  <c:v>-10.0 </c:v>
                </c:pt>
                <c:pt idx="4">
                  <c:v>-12.0 </c:v>
                </c:pt>
                <c:pt idx="5">
                  <c:v>-14.0 </c:v>
                </c:pt>
                <c:pt idx="6">
                  <c:v>-16.0 </c:v>
                </c:pt>
                <c:pt idx="7">
                  <c:v>-18.0 </c:v>
                </c:pt>
                <c:pt idx="8">
                  <c:v>-20.0 </c:v>
                </c:pt>
                <c:pt idx="9">
                  <c:v>-22.0 </c:v>
                </c:pt>
                <c:pt idx="10">
                  <c:v>-24.0 </c:v>
                </c:pt>
                <c:pt idx="11">
                  <c:v>-26.0 </c:v>
                </c:pt>
                <c:pt idx="12">
                  <c:v>-28.0 </c:v>
                </c:pt>
                <c:pt idx="13">
                  <c:v>-30.0 </c:v>
                </c:pt>
                <c:pt idx="14">
                  <c:v>-32.0 </c:v>
                </c:pt>
                <c:pt idx="15">
                  <c:v>-34.0 </c:v>
                </c:pt>
                <c:pt idx="16">
                  <c:v>-36.0 </c:v>
                </c:pt>
                <c:pt idx="17">
                  <c:v>-38.0 </c:v>
                </c:pt>
                <c:pt idx="18">
                  <c:v>-40.0 </c:v>
                </c:pt>
                <c:pt idx="19">
                  <c:v>-42.0 </c:v>
                </c:pt>
                <c:pt idx="20">
                  <c:v>-44.0 </c:v>
                </c:pt>
              </c:strCache>
            </c:strRef>
          </c:cat>
          <c:val>
            <c:numRef>
              <c:f>'計測値分布 (1)'!$AC$6:$AC$25</c:f>
              <c:numCache>
                <c:formatCode>General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13</c:v>
                </c:pt>
                <c:pt idx="3">
                  <c:v>23</c:v>
                </c:pt>
                <c:pt idx="4">
                  <c:v>18</c:v>
                </c:pt>
                <c:pt idx="5">
                  <c:v>36</c:v>
                </c:pt>
                <c:pt idx="6">
                  <c:v>44</c:v>
                </c:pt>
                <c:pt idx="7">
                  <c:v>31</c:v>
                </c:pt>
                <c:pt idx="8">
                  <c:v>50</c:v>
                </c:pt>
                <c:pt idx="9">
                  <c:v>32</c:v>
                </c:pt>
                <c:pt idx="10">
                  <c:v>37</c:v>
                </c:pt>
                <c:pt idx="11">
                  <c:v>28</c:v>
                </c:pt>
                <c:pt idx="12">
                  <c:v>13</c:v>
                </c:pt>
                <c:pt idx="13">
                  <c:v>5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7390160"/>
        <c:axId val="197390552"/>
      </c:barChart>
      <c:catAx>
        <c:axId val="197390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390552"/>
        <c:crosses val="autoZero"/>
        <c:auto val="0"/>
        <c:lblAlgn val="ctr"/>
        <c:lblOffset val="100"/>
        <c:noMultiLvlLbl val="0"/>
      </c:catAx>
      <c:valAx>
        <c:axId val="1973905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390160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65420560747662E-2"/>
          <c:y val="0.12264207437571112"/>
          <c:w val="0.94158878504672894"/>
          <c:h val="0.76415446341789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(1)'!$AD$5</c:f>
              <c:strCache>
                <c:ptCount val="1"/>
                <c:pt idx="0">
                  <c:v>№２８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(1)'!$AD$6:$AD$25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8</c:v>
                </c:pt>
                <c:pt idx="6">
                  <c:v>16</c:v>
                </c:pt>
                <c:pt idx="7">
                  <c:v>10</c:v>
                </c:pt>
                <c:pt idx="8">
                  <c:v>25</c:v>
                </c:pt>
                <c:pt idx="9">
                  <c:v>27</c:v>
                </c:pt>
                <c:pt idx="10">
                  <c:v>33</c:v>
                </c:pt>
                <c:pt idx="11">
                  <c:v>46</c:v>
                </c:pt>
                <c:pt idx="12">
                  <c:v>25</c:v>
                </c:pt>
                <c:pt idx="13">
                  <c:v>11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7391336"/>
        <c:axId val="197391728"/>
      </c:barChart>
      <c:catAx>
        <c:axId val="197391336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197391728"/>
        <c:crosses val="autoZero"/>
        <c:auto val="0"/>
        <c:lblAlgn val="ctr"/>
        <c:lblOffset val="100"/>
        <c:noMultiLvlLbl val="0"/>
      </c:catAx>
      <c:valAx>
        <c:axId val="197391728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391336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(1)'!$AE$5</c:f>
              <c:strCache>
                <c:ptCount val="1"/>
                <c:pt idx="0">
                  <c:v>№２９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(1)'!$AE$6:$AE$25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19</c:v>
                </c:pt>
                <c:pt idx="9">
                  <c:v>39</c:v>
                </c:pt>
                <c:pt idx="10">
                  <c:v>22</c:v>
                </c:pt>
                <c:pt idx="11">
                  <c:v>25</c:v>
                </c:pt>
                <c:pt idx="12">
                  <c:v>18</c:v>
                </c:pt>
                <c:pt idx="13">
                  <c:v>9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7392512"/>
        <c:axId val="197392904"/>
      </c:barChart>
      <c:catAx>
        <c:axId val="197392512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392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392904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392512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51160381975667E-2"/>
          <c:y val="0.12149532710280374"/>
          <c:w val="0.9417270854437223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(1)'!$AF$5</c:f>
              <c:strCache>
                <c:ptCount val="1"/>
                <c:pt idx="0">
                  <c:v>№３０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18</c:v>
                </c:pt>
                <c:pt idx="9">
                  <c:v>49</c:v>
                </c:pt>
                <c:pt idx="10">
                  <c:v>64</c:v>
                </c:pt>
                <c:pt idx="11">
                  <c:v>44</c:v>
                </c:pt>
                <c:pt idx="12">
                  <c:v>20</c:v>
                </c:pt>
                <c:pt idx="13">
                  <c:v>8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8205408"/>
        <c:axId val="198205800"/>
      </c:barChart>
      <c:catAx>
        <c:axId val="198205408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198205800"/>
        <c:crosses val="autoZero"/>
        <c:auto val="0"/>
        <c:lblAlgn val="ctr"/>
        <c:lblOffset val="100"/>
        <c:noMultiLvlLbl val="0"/>
      </c:catAx>
      <c:valAx>
        <c:axId val="1982058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205408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(1)'!$AP$5</c:f>
              <c:strCache>
                <c:ptCount val="1"/>
                <c:pt idx="0">
                  <c:v>№４０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(1)'!$AP$6:$AP$25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8</c:v>
                </c:pt>
                <c:pt idx="7">
                  <c:v>10</c:v>
                </c:pt>
                <c:pt idx="8">
                  <c:v>18</c:v>
                </c:pt>
                <c:pt idx="9">
                  <c:v>19</c:v>
                </c:pt>
                <c:pt idx="10">
                  <c:v>19</c:v>
                </c:pt>
                <c:pt idx="11">
                  <c:v>8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8206192"/>
        <c:axId val="198206584"/>
      </c:barChart>
      <c:catAx>
        <c:axId val="198206192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206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206584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206192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1122099975812E-2"/>
          <c:y val="0.10317540283515342"/>
          <c:w val="0.94213175937626448"/>
          <c:h val="0.6746084031529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(1)'!$BF$5</c:f>
              <c:strCache>
                <c:ptCount val="1"/>
                <c:pt idx="0">
                  <c:v>№５７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(1)'!$BF$6:$BF$25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16</c:v>
                </c:pt>
                <c:pt idx="9">
                  <c:v>16</c:v>
                </c:pt>
                <c:pt idx="10">
                  <c:v>17</c:v>
                </c:pt>
                <c:pt idx="11">
                  <c:v>13</c:v>
                </c:pt>
                <c:pt idx="12">
                  <c:v>6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8207368"/>
        <c:axId val="198207760"/>
      </c:barChart>
      <c:catAx>
        <c:axId val="198207368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207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207760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207368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2149532710280374"/>
          <c:w val="0.9417270854437223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(1)'!$AG$5</c:f>
              <c:strCache>
                <c:ptCount val="1"/>
                <c:pt idx="0">
                  <c:v>№３１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(1)'!$AG$6:$AG$25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7</c:v>
                </c:pt>
                <c:pt idx="7">
                  <c:v>19</c:v>
                </c:pt>
                <c:pt idx="8">
                  <c:v>29</c:v>
                </c:pt>
                <c:pt idx="9">
                  <c:v>32</c:v>
                </c:pt>
                <c:pt idx="10">
                  <c:v>27</c:v>
                </c:pt>
                <c:pt idx="11">
                  <c:v>19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8208544"/>
        <c:axId val="198208936"/>
      </c:barChart>
      <c:catAx>
        <c:axId val="198208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98208936"/>
        <c:crosses val="autoZero"/>
        <c:auto val="0"/>
        <c:lblAlgn val="ctr"/>
        <c:lblOffset val="100"/>
        <c:noMultiLvlLbl val="0"/>
      </c:catAx>
      <c:valAx>
        <c:axId val="1982089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208544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2149532710280374"/>
          <c:w val="0.9417270854437223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(1)'!$AH$5</c:f>
              <c:strCache>
                <c:ptCount val="1"/>
                <c:pt idx="0">
                  <c:v>№３２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(1)'!$AH$6:$AH$25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11</c:v>
                </c:pt>
                <c:pt idx="10">
                  <c:v>9</c:v>
                </c:pt>
                <c:pt idx="11">
                  <c:v>17</c:v>
                </c:pt>
                <c:pt idx="12">
                  <c:v>8</c:v>
                </c:pt>
                <c:pt idx="13">
                  <c:v>5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8095288"/>
        <c:axId val="198095680"/>
      </c:barChart>
      <c:catAx>
        <c:axId val="19809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198095680"/>
        <c:crosses val="autoZero"/>
        <c:auto val="0"/>
        <c:lblAlgn val="ctr"/>
        <c:lblOffset val="100"/>
        <c:noMultiLvlLbl val="0"/>
      </c:catAx>
      <c:valAx>
        <c:axId val="1980956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095288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2149532710280374"/>
          <c:w val="0.9417270854437223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(1)'!$AI$5</c:f>
              <c:strCache>
                <c:ptCount val="1"/>
                <c:pt idx="0">
                  <c:v>№３３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(2)'!$B$6:$B$25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(1)'!$AI$6:$AI$25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7</c:v>
                </c:pt>
                <c:pt idx="8">
                  <c:v>21</c:v>
                </c:pt>
                <c:pt idx="9">
                  <c:v>21</c:v>
                </c:pt>
                <c:pt idx="10">
                  <c:v>19</c:v>
                </c:pt>
                <c:pt idx="11">
                  <c:v>9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8096464"/>
        <c:axId val="198096856"/>
      </c:barChart>
      <c:catAx>
        <c:axId val="198096464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198096856"/>
        <c:crosses val="autoZero"/>
        <c:auto val="0"/>
        <c:lblAlgn val="ctr"/>
        <c:lblOffset val="100"/>
        <c:noMultiLvlLbl val="0"/>
      </c:catAx>
      <c:valAx>
        <c:axId val="1980968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096464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80384107399125E-2"/>
          <c:y val="0.12264207437571112"/>
          <c:w val="0.9414530671987833"/>
          <c:h val="0.76415446341789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(1)'!$F$5</c:f>
              <c:strCache>
                <c:ptCount val="1"/>
                <c:pt idx="0">
                  <c:v>№４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(1)'!$F$6:$F$25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10</c:v>
                </c:pt>
                <c:pt idx="8">
                  <c:v>23</c:v>
                </c:pt>
                <c:pt idx="9">
                  <c:v>44</c:v>
                </c:pt>
                <c:pt idx="10">
                  <c:v>44</c:v>
                </c:pt>
                <c:pt idx="11">
                  <c:v>47</c:v>
                </c:pt>
                <c:pt idx="12">
                  <c:v>26</c:v>
                </c:pt>
                <c:pt idx="13">
                  <c:v>15</c:v>
                </c:pt>
                <c:pt idx="14">
                  <c:v>18</c:v>
                </c:pt>
                <c:pt idx="15">
                  <c:v>4</c:v>
                </c:pt>
                <c:pt idx="16">
                  <c:v>7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7450952"/>
        <c:axId val="197858480"/>
      </c:barChart>
      <c:catAx>
        <c:axId val="197450952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197858480"/>
        <c:crosses val="autoZero"/>
        <c:auto val="0"/>
        <c:lblAlgn val="ctr"/>
        <c:lblOffset val="100"/>
        <c:noMultiLvlLbl val="0"/>
      </c:catAx>
      <c:valAx>
        <c:axId val="197858480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450952"/>
        <c:crosses val="autoZero"/>
        <c:crossBetween val="between"/>
        <c:majorUnit val="5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2149532710280374"/>
          <c:w val="0.9417270854437223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(1)'!$AJ$5</c:f>
              <c:strCache>
                <c:ptCount val="1"/>
                <c:pt idx="0">
                  <c:v>№３４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(2)'!$B$6:$B$25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(1)'!$AJ$6:$AJ$25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8</c:v>
                </c:pt>
                <c:pt idx="9">
                  <c:v>6</c:v>
                </c:pt>
                <c:pt idx="10">
                  <c:v>31</c:v>
                </c:pt>
                <c:pt idx="11">
                  <c:v>26</c:v>
                </c:pt>
                <c:pt idx="12">
                  <c:v>19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8097640"/>
        <c:axId val="198098032"/>
      </c:barChart>
      <c:catAx>
        <c:axId val="198097640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198098032"/>
        <c:crosses val="autoZero"/>
        <c:auto val="0"/>
        <c:lblAlgn val="ctr"/>
        <c:lblOffset val="100"/>
        <c:noMultiLvlLbl val="0"/>
      </c:catAx>
      <c:valAx>
        <c:axId val="1980980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097640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4.8951160381975667E-2"/>
          <c:y val="0.12149532710280374"/>
          <c:w val="0.9417270854437223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(1)'!$AK$5</c:f>
              <c:strCache>
                <c:ptCount val="1"/>
                <c:pt idx="0">
                  <c:v>№３５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(1)'!$AK$6:$AK$25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8</c:v>
                </c:pt>
                <c:pt idx="9">
                  <c:v>11</c:v>
                </c:pt>
                <c:pt idx="10">
                  <c:v>20</c:v>
                </c:pt>
                <c:pt idx="11">
                  <c:v>25</c:v>
                </c:pt>
                <c:pt idx="12">
                  <c:v>32</c:v>
                </c:pt>
                <c:pt idx="13">
                  <c:v>22</c:v>
                </c:pt>
                <c:pt idx="14">
                  <c:v>16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8454208"/>
        <c:axId val="198454600"/>
      </c:barChart>
      <c:catAx>
        <c:axId val="198454208"/>
        <c:scaling>
          <c:orientation val="minMax"/>
        </c:scaling>
        <c:delete val="1"/>
        <c:axPos val="b"/>
        <c:majorTickMark val="out"/>
        <c:minorTickMark val="none"/>
        <c:tickLblPos val="nextTo"/>
        <c:crossAx val="198454600"/>
        <c:crosses val="autoZero"/>
        <c:auto val="0"/>
        <c:lblAlgn val="ctr"/>
        <c:lblOffset val="100"/>
        <c:noMultiLvlLbl val="0"/>
      </c:catAx>
      <c:valAx>
        <c:axId val="1984546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454208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4.8951160381975667E-2"/>
          <c:y val="0.12149532710280374"/>
          <c:w val="0.9417270854437223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(1)'!$AL$5</c:f>
              <c:strCache>
                <c:ptCount val="1"/>
                <c:pt idx="0">
                  <c:v>№３６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(1)'!$AL$6:$AL$25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16</c:v>
                </c:pt>
                <c:pt idx="11">
                  <c:v>9</c:v>
                </c:pt>
                <c:pt idx="12">
                  <c:v>7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8455384"/>
        <c:axId val="198455776"/>
      </c:barChart>
      <c:catAx>
        <c:axId val="198455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98455776"/>
        <c:crosses val="autoZero"/>
        <c:auto val="0"/>
        <c:lblAlgn val="ctr"/>
        <c:lblOffset val="100"/>
        <c:noMultiLvlLbl val="0"/>
      </c:catAx>
      <c:valAx>
        <c:axId val="19845577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455384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4.8951160381975667E-2"/>
          <c:y val="0.12149532710280374"/>
          <c:w val="0.9417270854437223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(1)'!$AM$5</c:f>
              <c:strCache>
                <c:ptCount val="1"/>
                <c:pt idx="0">
                  <c:v>№３７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(1)'!$AM$6:$AM$25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7</c:v>
                </c:pt>
                <c:pt idx="10">
                  <c:v>6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8456560"/>
        <c:axId val="198456952"/>
      </c:barChart>
      <c:catAx>
        <c:axId val="198456560"/>
        <c:scaling>
          <c:orientation val="minMax"/>
        </c:scaling>
        <c:delete val="1"/>
        <c:axPos val="b"/>
        <c:majorTickMark val="out"/>
        <c:minorTickMark val="none"/>
        <c:tickLblPos val="nextTo"/>
        <c:crossAx val="198456952"/>
        <c:crosses val="autoZero"/>
        <c:auto val="0"/>
        <c:lblAlgn val="ctr"/>
        <c:lblOffset val="100"/>
        <c:noMultiLvlLbl val="0"/>
      </c:catAx>
      <c:valAx>
        <c:axId val="1984569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456560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4.8951160381975667E-2"/>
          <c:y val="0.12149532710280374"/>
          <c:w val="0.9417270854437223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(1)'!$AN$5</c:f>
              <c:strCache>
                <c:ptCount val="1"/>
                <c:pt idx="0">
                  <c:v>№３８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(1)'!$AN$6:$AN$25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8</c:v>
                </c:pt>
                <c:pt idx="8">
                  <c:v>16</c:v>
                </c:pt>
                <c:pt idx="9">
                  <c:v>31</c:v>
                </c:pt>
                <c:pt idx="10">
                  <c:v>39</c:v>
                </c:pt>
                <c:pt idx="11">
                  <c:v>36</c:v>
                </c:pt>
                <c:pt idx="12">
                  <c:v>25</c:v>
                </c:pt>
                <c:pt idx="13">
                  <c:v>20</c:v>
                </c:pt>
                <c:pt idx="14">
                  <c:v>23</c:v>
                </c:pt>
                <c:pt idx="15">
                  <c:v>4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8457736"/>
        <c:axId val="198641992"/>
      </c:barChart>
      <c:catAx>
        <c:axId val="198457736"/>
        <c:scaling>
          <c:orientation val="minMax"/>
        </c:scaling>
        <c:delete val="1"/>
        <c:axPos val="b"/>
        <c:majorTickMark val="out"/>
        <c:minorTickMark val="none"/>
        <c:tickLblPos val="nextTo"/>
        <c:crossAx val="198641992"/>
        <c:crosses val="autoZero"/>
        <c:auto val="0"/>
        <c:lblAlgn val="ctr"/>
        <c:lblOffset val="100"/>
        <c:noMultiLvlLbl val="0"/>
      </c:catAx>
      <c:valAx>
        <c:axId val="1986419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457736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(1)'!$AO$5</c:f>
              <c:strCache>
                <c:ptCount val="1"/>
                <c:pt idx="0">
                  <c:v>№３９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(1)'!$AO$6:$AO$25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7</c:v>
                </c:pt>
                <c:pt idx="8">
                  <c:v>12</c:v>
                </c:pt>
                <c:pt idx="9">
                  <c:v>19</c:v>
                </c:pt>
                <c:pt idx="10">
                  <c:v>26</c:v>
                </c:pt>
                <c:pt idx="11">
                  <c:v>29</c:v>
                </c:pt>
                <c:pt idx="12">
                  <c:v>17</c:v>
                </c:pt>
                <c:pt idx="13">
                  <c:v>11</c:v>
                </c:pt>
                <c:pt idx="14">
                  <c:v>7</c:v>
                </c:pt>
                <c:pt idx="15">
                  <c:v>4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8642776"/>
        <c:axId val="198643168"/>
      </c:barChart>
      <c:catAx>
        <c:axId val="198642776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643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643168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642776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(1)'!$AQ$5</c:f>
              <c:strCache>
                <c:ptCount val="1"/>
                <c:pt idx="0">
                  <c:v>№４１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(1)'!$AQ$6:$AQ$25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14</c:v>
                </c:pt>
                <c:pt idx="8">
                  <c:v>37</c:v>
                </c:pt>
                <c:pt idx="9">
                  <c:v>31</c:v>
                </c:pt>
                <c:pt idx="10">
                  <c:v>26</c:v>
                </c:pt>
                <c:pt idx="11">
                  <c:v>46</c:v>
                </c:pt>
                <c:pt idx="12">
                  <c:v>44</c:v>
                </c:pt>
                <c:pt idx="13">
                  <c:v>5</c:v>
                </c:pt>
                <c:pt idx="14">
                  <c:v>28</c:v>
                </c:pt>
                <c:pt idx="15">
                  <c:v>12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8643952"/>
        <c:axId val="198644344"/>
      </c:barChart>
      <c:catAx>
        <c:axId val="198643952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644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644344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643952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(1)'!$AR$5</c:f>
              <c:strCache>
                <c:ptCount val="1"/>
                <c:pt idx="0">
                  <c:v>№４２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(1)'!$AR$6:$AR$25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7</c:v>
                </c:pt>
                <c:pt idx="8">
                  <c:v>15</c:v>
                </c:pt>
                <c:pt idx="9">
                  <c:v>32</c:v>
                </c:pt>
                <c:pt idx="10">
                  <c:v>24</c:v>
                </c:pt>
                <c:pt idx="11">
                  <c:v>8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8645128"/>
        <c:axId val="198645520"/>
      </c:barChart>
      <c:catAx>
        <c:axId val="198645128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645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645520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645128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(1)'!$AS$5</c:f>
              <c:strCache>
                <c:ptCount val="1"/>
                <c:pt idx="0">
                  <c:v>№４３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(1)'!$AS$6:$AS$25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7</c:v>
                </c:pt>
                <c:pt idx="9">
                  <c:v>12</c:v>
                </c:pt>
                <c:pt idx="10">
                  <c:v>12</c:v>
                </c:pt>
                <c:pt idx="11">
                  <c:v>8</c:v>
                </c:pt>
                <c:pt idx="12">
                  <c:v>5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8839000"/>
        <c:axId val="198839392"/>
      </c:barChart>
      <c:catAx>
        <c:axId val="198839000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839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839392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839000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(1)'!$AT$5</c:f>
              <c:strCache>
                <c:ptCount val="1"/>
                <c:pt idx="0">
                  <c:v>№４４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(2)'!$B$6:$B$25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(1)'!$AT$6:$AT$25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12</c:v>
                </c:pt>
                <c:pt idx="8">
                  <c:v>26</c:v>
                </c:pt>
                <c:pt idx="9">
                  <c:v>49</c:v>
                </c:pt>
                <c:pt idx="10">
                  <c:v>43</c:v>
                </c:pt>
                <c:pt idx="11">
                  <c:v>22</c:v>
                </c:pt>
                <c:pt idx="12">
                  <c:v>14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8840176"/>
        <c:axId val="198840568"/>
      </c:barChart>
      <c:catAx>
        <c:axId val="198840176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840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8405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840176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65420560747662E-2"/>
          <c:y val="0.12149532710280374"/>
          <c:w val="0.94158878504672894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(1)'!$G$5</c:f>
              <c:strCache>
                <c:ptCount val="1"/>
                <c:pt idx="0">
                  <c:v>№５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(1)'!$G$6:$G$25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11</c:v>
                </c:pt>
                <c:pt idx="6">
                  <c:v>12</c:v>
                </c:pt>
                <c:pt idx="7">
                  <c:v>19</c:v>
                </c:pt>
                <c:pt idx="8">
                  <c:v>19</c:v>
                </c:pt>
                <c:pt idx="9">
                  <c:v>24</c:v>
                </c:pt>
                <c:pt idx="10">
                  <c:v>18</c:v>
                </c:pt>
                <c:pt idx="11">
                  <c:v>24</c:v>
                </c:pt>
                <c:pt idx="12">
                  <c:v>13</c:v>
                </c:pt>
                <c:pt idx="13">
                  <c:v>6</c:v>
                </c:pt>
                <c:pt idx="14">
                  <c:v>7</c:v>
                </c:pt>
                <c:pt idx="15">
                  <c:v>5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7859264"/>
        <c:axId val="197859656"/>
      </c:barChart>
      <c:catAx>
        <c:axId val="197859264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197859656"/>
        <c:crosses val="autoZero"/>
        <c:auto val="0"/>
        <c:lblAlgn val="ctr"/>
        <c:lblOffset val="100"/>
        <c:noMultiLvlLbl val="0"/>
      </c:catAx>
      <c:valAx>
        <c:axId val="197859656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859264"/>
        <c:crosses val="autoZero"/>
        <c:crossBetween val="between"/>
        <c:majorUnit val="5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(2)'!$CM$6:$CM$25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10</c:v>
                </c:pt>
                <c:pt idx="7">
                  <c:v>15</c:v>
                </c:pt>
                <c:pt idx="8">
                  <c:v>64</c:v>
                </c:pt>
                <c:pt idx="9">
                  <c:v>64</c:v>
                </c:pt>
                <c:pt idx="10">
                  <c:v>58</c:v>
                </c:pt>
                <c:pt idx="11">
                  <c:v>23</c:v>
                </c:pt>
                <c:pt idx="12">
                  <c:v>8</c:v>
                </c:pt>
                <c:pt idx="13">
                  <c:v>4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8841352"/>
        <c:axId val="198841744"/>
      </c:barChart>
      <c:catAx>
        <c:axId val="198841352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841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8417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8841352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(1)'!$AV$5</c:f>
              <c:strCache>
                <c:ptCount val="1"/>
                <c:pt idx="0">
                  <c:v>№４６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(1)'!$AV$6:$AV$25</c:f>
              <c:numCache>
                <c:formatCode>General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6</c:v>
                </c:pt>
                <c:pt idx="5">
                  <c:v>6</c:v>
                </c:pt>
                <c:pt idx="6">
                  <c:v>20</c:v>
                </c:pt>
                <c:pt idx="7">
                  <c:v>31</c:v>
                </c:pt>
                <c:pt idx="8">
                  <c:v>48</c:v>
                </c:pt>
                <c:pt idx="9">
                  <c:v>57</c:v>
                </c:pt>
                <c:pt idx="10">
                  <c:v>49</c:v>
                </c:pt>
                <c:pt idx="11">
                  <c:v>32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5056480"/>
        <c:axId val="215056872"/>
      </c:barChart>
      <c:catAx>
        <c:axId val="215056480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056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0568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056480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(1)'!$AW$5</c:f>
              <c:strCache>
                <c:ptCount val="1"/>
                <c:pt idx="0">
                  <c:v>№４７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(1)'!$AW$6:$AW$25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8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5057656"/>
        <c:axId val="215058048"/>
      </c:barChart>
      <c:catAx>
        <c:axId val="215057656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05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0580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057656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(1)'!$AX$5</c:f>
              <c:strCache>
                <c:ptCount val="1"/>
                <c:pt idx="0">
                  <c:v>№４８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(1)'!$AX$6:$AX$25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16</c:v>
                </c:pt>
                <c:pt idx="10">
                  <c:v>22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5058832"/>
        <c:axId val="215059224"/>
      </c:barChart>
      <c:catAx>
        <c:axId val="215058832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059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0592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058832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(1)'!$AY$5</c:f>
              <c:strCache>
                <c:ptCount val="1"/>
                <c:pt idx="0">
                  <c:v>№５０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(1)'!$AY$6:$AY$25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20</c:v>
                </c:pt>
                <c:pt idx="9">
                  <c:v>21</c:v>
                </c:pt>
                <c:pt idx="10">
                  <c:v>35</c:v>
                </c:pt>
                <c:pt idx="11">
                  <c:v>18</c:v>
                </c:pt>
                <c:pt idx="12">
                  <c:v>5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5060008"/>
        <c:axId val="215203944"/>
      </c:barChart>
      <c:catAx>
        <c:axId val="215060008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203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2039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060008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(1)'!$AZ$5</c:f>
              <c:strCache>
                <c:ptCount val="1"/>
                <c:pt idx="0">
                  <c:v>№５１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(1)'!$AZ$6:$AZ$25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9</c:v>
                </c:pt>
                <c:pt idx="8">
                  <c:v>20</c:v>
                </c:pt>
                <c:pt idx="9">
                  <c:v>6</c:v>
                </c:pt>
                <c:pt idx="10">
                  <c:v>11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5204728"/>
        <c:axId val="215205120"/>
      </c:barChart>
      <c:catAx>
        <c:axId val="215204728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205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2051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204728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(1)'!$BA$5</c:f>
              <c:strCache>
                <c:ptCount val="1"/>
                <c:pt idx="0">
                  <c:v>№５２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(1)'!$BA$6:$BA$25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17</c:v>
                </c:pt>
                <c:pt idx="9">
                  <c:v>25</c:v>
                </c:pt>
                <c:pt idx="10">
                  <c:v>12</c:v>
                </c:pt>
                <c:pt idx="11">
                  <c:v>7</c:v>
                </c:pt>
                <c:pt idx="12">
                  <c:v>9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5205904"/>
        <c:axId val="215206296"/>
      </c:barChart>
      <c:catAx>
        <c:axId val="215205904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206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206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20590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(1)'!$BB$5</c:f>
              <c:strCache>
                <c:ptCount val="1"/>
                <c:pt idx="0">
                  <c:v>№５３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(1)'!$BB$6:$BB$25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  <c:pt idx="9">
                  <c:v>10</c:v>
                </c:pt>
                <c:pt idx="10">
                  <c:v>6</c:v>
                </c:pt>
                <c:pt idx="11">
                  <c:v>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5207080"/>
        <c:axId val="215207472"/>
      </c:barChart>
      <c:catAx>
        <c:axId val="215207080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207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207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20708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(1)'!$BC$5</c:f>
              <c:strCache>
                <c:ptCount val="1"/>
                <c:pt idx="0">
                  <c:v>№５４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(1)'!$BC$6:$BC$25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5392768"/>
        <c:axId val="215393160"/>
      </c:barChart>
      <c:catAx>
        <c:axId val="215392768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393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393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39276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(1)'!$BC$5</c:f>
              <c:strCache>
                <c:ptCount val="1"/>
                <c:pt idx="0">
                  <c:v>№５４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(1)'!$BC$6:$BC$25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5393944"/>
        <c:axId val="215394336"/>
      </c:barChart>
      <c:catAx>
        <c:axId val="215393944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394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394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39394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411214953271028E-2"/>
          <c:y val="0.12381067532250115"/>
          <c:w val="0.93224299065420557"/>
          <c:h val="0.7619118481384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(1)'!$H$5</c:f>
              <c:strCache>
                <c:ptCount val="1"/>
                <c:pt idx="0">
                  <c:v>№６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'計測値分布 (1)'!$B$5:$B$25</c:f>
              <c:strCache>
                <c:ptCount val="21"/>
                <c:pt idx="0">
                  <c:v>殻長㎜</c:v>
                </c:pt>
                <c:pt idx="1">
                  <c:v>-6.0 </c:v>
                </c:pt>
                <c:pt idx="2">
                  <c:v>-8.0 </c:v>
                </c:pt>
                <c:pt idx="3">
                  <c:v>-10.0 </c:v>
                </c:pt>
                <c:pt idx="4">
                  <c:v>-12.0 </c:v>
                </c:pt>
                <c:pt idx="5">
                  <c:v>-14.0 </c:v>
                </c:pt>
                <c:pt idx="6">
                  <c:v>-16.0 </c:v>
                </c:pt>
                <c:pt idx="7">
                  <c:v>-18.0 </c:v>
                </c:pt>
                <c:pt idx="8">
                  <c:v>-20.0 </c:v>
                </c:pt>
                <c:pt idx="9">
                  <c:v>-22.0 </c:v>
                </c:pt>
                <c:pt idx="10">
                  <c:v>-24.0 </c:v>
                </c:pt>
                <c:pt idx="11">
                  <c:v>-26.0 </c:v>
                </c:pt>
                <c:pt idx="12">
                  <c:v>-28.0 </c:v>
                </c:pt>
                <c:pt idx="13">
                  <c:v>-30.0 </c:v>
                </c:pt>
                <c:pt idx="14">
                  <c:v>-32.0 </c:v>
                </c:pt>
                <c:pt idx="15">
                  <c:v>-34.0 </c:v>
                </c:pt>
                <c:pt idx="16">
                  <c:v>-36.0 </c:v>
                </c:pt>
                <c:pt idx="17">
                  <c:v>-38.0 </c:v>
                </c:pt>
                <c:pt idx="18">
                  <c:v>-40.0 </c:v>
                </c:pt>
                <c:pt idx="19">
                  <c:v>-42.0 </c:v>
                </c:pt>
                <c:pt idx="20">
                  <c:v>-44.0 </c:v>
                </c:pt>
              </c:strCache>
            </c:strRef>
          </c:cat>
          <c:val>
            <c:numRef>
              <c:f>'計測値分布 (1)'!$H$6:$H$25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8</c:v>
                </c:pt>
                <c:pt idx="5">
                  <c:v>13</c:v>
                </c:pt>
                <c:pt idx="6">
                  <c:v>22</c:v>
                </c:pt>
                <c:pt idx="7">
                  <c:v>23</c:v>
                </c:pt>
                <c:pt idx="8">
                  <c:v>42</c:v>
                </c:pt>
                <c:pt idx="9">
                  <c:v>65</c:v>
                </c:pt>
                <c:pt idx="10">
                  <c:v>62</c:v>
                </c:pt>
                <c:pt idx="11">
                  <c:v>57</c:v>
                </c:pt>
                <c:pt idx="12">
                  <c:v>10</c:v>
                </c:pt>
                <c:pt idx="13">
                  <c:v>7</c:v>
                </c:pt>
                <c:pt idx="14">
                  <c:v>5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7860440"/>
        <c:axId val="197860832"/>
      </c:barChart>
      <c:catAx>
        <c:axId val="19786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860832"/>
        <c:crosses val="autoZero"/>
        <c:auto val="0"/>
        <c:lblAlgn val="ctr"/>
        <c:lblOffset val="100"/>
        <c:noMultiLvlLbl val="0"/>
      </c:catAx>
      <c:valAx>
        <c:axId val="197860832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860440"/>
        <c:crosses val="autoZero"/>
        <c:crossBetween val="between"/>
        <c:majorUnit val="5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(1)'!$BD$5</c:f>
              <c:strCache>
                <c:ptCount val="1"/>
                <c:pt idx="0">
                  <c:v>№５５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(1)'!$BD$6:$BD$25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5395120"/>
        <c:axId val="215395512"/>
      </c:barChart>
      <c:catAx>
        <c:axId val="215395120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395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395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39512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61122099975812E-2"/>
          <c:y val="0.10317540283515342"/>
          <c:w val="0.94213175937626448"/>
          <c:h val="0.6746084031529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(1)'!$BG$5</c:f>
              <c:strCache>
                <c:ptCount val="1"/>
                <c:pt idx="0">
                  <c:v>№５８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(1)'!$BG$6:$BG$25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5</c:v>
                </c:pt>
                <c:pt idx="8">
                  <c:v>18</c:v>
                </c:pt>
                <c:pt idx="9">
                  <c:v>18</c:v>
                </c:pt>
                <c:pt idx="10">
                  <c:v>25</c:v>
                </c:pt>
                <c:pt idx="11">
                  <c:v>25</c:v>
                </c:pt>
                <c:pt idx="12">
                  <c:v>17</c:v>
                </c:pt>
                <c:pt idx="13">
                  <c:v>5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5699576"/>
        <c:axId val="215699968"/>
      </c:barChart>
      <c:catAx>
        <c:axId val="215699576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699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699968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699576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61122099975812E-2"/>
          <c:y val="0.10317540283515342"/>
          <c:w val="0.94213175937626448"/>
          <c:h val="0.6746084031529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(1)'!$BH$5</c:f>
              <c:strCache>
                <c:ptCount val="1"/>
                <c:pt idx="0">
                  <c:v>№５９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(2)'!$B$6:$B$25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(1)'!$BH$6:$BH$25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8</c:v>
                </c:pt>
                <c:pt idx="8">
                  <c:v>21</c:v>
                </c:pt>
                <c:pt idx="9">
                  <c:v>27</c:v>
                </c:pt>
                <c:pt idx="10">
                  <c:v>36</c:v>
                </c:pt>
                <c:pt idx="11">
                  <c:v>21</c:v>
                </c:pt>
                <c:pt idx="12">
                  <c:v>16</c:v>
                </c:pt>
                <c:pt idx="13">
                  <c:v>6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5700752"/>
        <c:axId val="215701144"/>
      </c:barChart>
      <c:catAx>
        <c:axId val="215700752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701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701144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700752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(1)'!$BI$5</c:f>
              <c:strCache>
                <c:ptCount val="1"/>
                <c:pt idx="0">
                  <c:v>№６０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(1)'!$BI$6:$BI$25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5701928"/>
        <c:axId val="215702320"/>
      </c:barChart>
      <c:catAx>
        <c:axId val="215701928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702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702320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701928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(1)'!$BJ$5</c:f>
              <c:strCache>
                <c:ptCount val="1"/>
                <c:pt idx="0">
                  <c:v>№６１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(2)'!$B$6:$B$25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(1)'!$BJ$6:$BJ$25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12</c:v>
                </c:pt>
                <c:pt idx="9">
                  <c:v>27</c:v>
                </c:pt>
                <c:pt idx="10">
                  <c:v>22</c:v>
                </c:pt>
                <c:pt idx="11">
                  <c:v>21</c:v>
                </c:pt>
                <c:pt idx="12">
                  <c:v>19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5703104"/>
        <c:axId val="215703496"/>
      </c:barChart>
      <c:catAx>
        <c:axId val="215703104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703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703496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703104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(1)'!$BK$5</c:f>
              <c:strCache>
                <c:ptCount val="1"/>
                <c:pt idx="0">
                  <c:v>№６２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(2)'!$B$6:$B$25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(1)'!$BK$6:$BK$25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37</c:v>
                </c:pt>
                <c:pt idx="9">
                  <c:v>53</c:v>
                </c:pt>
                <c:pt idx="10">
                  <c:v>46</c:v>
                </c:pt>
                <c:pt idx="11">
                  <c:v>33</c:v>
                </c:pt>
                <c:pt idx="12">
                  <c:v>21</c:v>
                </c:pt>
                <c:pt idx="13">
                  <c:v>9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5704280"/>
        <c:axId val="215704672"/>
      </c:barChart>
      <c:catAx>
        <c:axId val="215704280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704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704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704280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(1)'!$BL$5</c:f>
              <c:strCache>
                <c:ptCount val="1"/>
                <c:pt idx="0">
                  <c:v>№６３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(1)'!$BL$6:$BL$25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15</c:v>
                </c:pt>
                <c:pt idx="9">
                  <c:v>15</c:v>
                </c:pt>
                <c:pt idx="10">
                  <c:v>16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5705456"/>
        <c:axId val="215705848"/>
      </c:barChart>
      <c:catAx>
        <c:axId val="215705456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705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705848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705456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(1)'!$BM$5</c:f>
              <c:strCache>
                <c:ptCount val="1"/>
                <c:pt idx="0">
                  <c:v>№６５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(1)'!$BM$6:$BM$25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6</c:v>
                </c:pt>
                <c:pt idx="9">
                  <c:v>5</c:v>
                </c:pt>
                <c:pt idx="10">
                  <c:v>6</c:v>
                </c:pt>
                <c:pt idx="11">
                  <c:v>15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5706632"/>
        <c:axId val="215707024"/>
      </c:barChart>
      <c:catAx>
        <c:axId val="215706632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707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707024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706632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(1)'!$BN$5</c:f>
              <c:strCache>
                <c:ptCount val="1"/>
                <c:pt idx="0">
                  <c:v>№６６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(1)'!$BN$6:$BN$25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  <c:pt idx="9">
                  <c:v>10</c:v>
                </c:pt>
                <c:pt idx="10">
                  <c:v>10</c:v>
                </c:pt>
                <c:pt idx="11">
                  <c:v>13</c:v>
                </c:pt>
                <c:pt idx="12">
                  <c:v>12</c:v>
                </c:pt>
                <c:pt idx="13">
                  <c:v>3</c:v>
                </c:pt>
                <c:pt idx="14">
                  <c:v>7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5953928"/>
        <c:axId val="215954320"/>
      </c:barChart>
      <c:catAx>
        <c:axId val="215953928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954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954320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953928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(1)'!$BO$5</c:f>
              <c:strCache>
                <c:ptCount val="1"/>
                <c:pt idx="0">
                  <c:v>№６７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(1)'!$BO$6:$BO$25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9</c:v>
                </c:pt>
                <c:pt idx="9">
                  <c:v>10</c:v>
                </c:pt>
                <c:pt idx="10">
                  <c:v>8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5955104"/>
        <c:axId val="215955496"/>
      </c:barChart>
      <c:catAx>
        <c:axId val="215955104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955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955496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955104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65420560747662E-2"/>
          <c:y val="0.12264207437571112"/>
          <c:w val="0.94158878504672894"/>
          <c:h val="0.76415446341789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(1)'!$I$5</c:f>
              <c:strCache>
                <c:ptCount val="1"/>
                <c:pt idx="0">
                  <c:v>№７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(1)'!$I$6:$I$25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10</c:v>
                </c:pt>
                <c:pt idx="5">
                  <c:v>23</c:v>
                </c:pt>
                <c:pt idx="6">
                  <c:v>95</c:v>
                </c:pt>
                <c:pt idx="7">
                  <c:v>186</c:v>
                </c:pt>
                <c:pt idx="8">
                  <c:v>159</c:v>
                </c:pt>
                <c:pt idx="9">
                  <c:v>78</c:v>
                </c:pt>
                <c:pt idx="10">
                  <c:v>40</c:v>
                </c:pt>
                <c:pt idx="11">
                  <c:v>17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7861616"/>
        <c:axId val="197862008"/>
      </c:barChart>
      <c:catAx>
        <c:axId val="197861616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197862008"/>
        <c:crosses val="autoZero"/>
        <c:auto val="0"/>
        <c:lblAlgn val="ctr"/>
        <c:lblOffset val="100"/>
        <c:noMultiLvlLbl val="0"/>
      </c:catAx>
      <c:valAx>
        <c:axId val="197862008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7861616"/>
        <c:crosses val="autoZero"/>
        <c:crossBetween val="between"/>
        <c:majorUnit val="5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(1)'!$BP$5</c:f>
              <c:strCache>
                <c:ptCount val="1"/>
                <c:pt idx="0">
                  <c:v>№６８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(2)'!$B$6:$B$25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(1)'!$BP$6:$BP$25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11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5956280"/>
        <c:axId val="215956672"/>
      </c:barChart>
      <c:catAx>
        <c:axId val="215956280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956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956672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956280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(1)'!$BQ$5</c:f>
              <c:strCache>
                <c:ptCount val="1"/>
                <c:pt idx="0">
                  <c:v>№６９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(1)'!$BQ$6:$BQ$25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5957456"/>
        <c:axId val="215957848"/>
      </c:barChart>
      <c:catAx>
        <c:axId val="215957456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957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9578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957456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(1)'!$BR$5</c:f>
              <c:strCache>
                <c:ptCount val="1"/>
                <c:pt idx="0">
                  <c:v>№７０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(1)'!$BR$6:$BR$25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7</c:v>
                </c:pt>
                <c:pt idx="9">
                  <c:v>6</c:v>
                </c:pt>
                <c:pt idx="10">
                  <c:v>9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5958632"/>
        <c:axId val="215959024"/>
      </c:barChart>
      <c:catAx>
        <c:axId val="215958632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959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9590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958632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(1)'!$BS$5</c:f>
              <c:strCache>
                <c:ptCount val="1"/>
                <c:pt idx="0">
                  <c:v>№７２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(1)'!$BS$6:$BS$25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9</c:v>
                </c:pt>
                <c:pt idx="10">
                  <c:v>16</c:v>
                </c:pt>
                <c:pt idx="11">
                  <c:v>13</c:v>
                </c:pt>
                <c:pt idx="12">
                  <c:v>4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5959808"/>
        <c:axId val="215960200"/>
      </c:barChart>
      <c:catAx>
        <c:axId val="215959808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960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9602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959808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(1)'!$BT$5</c:f>
              <c:strCache>
                <c:ptCount val="1"/>
                <c:pt idx="0">
                  <c:v>№７３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(1)'!$BT$6:$BT$25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9</c:v>
                </c:pt>
                <c:pt idx="10">
                  <c:v>18</c:v>
                </c:pt>
                <c:pt idx="11">
                  <c:v>15</c:v>
                </c:pt>
                <c:pt idx="12">
                  <c:v>6</c:v>
                </c:pt>
                <c:pt idx="13">
                  <c:v>4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5960984"/>
        <c:axId val="216739824"/>
      </c:barChart>
      <c:catAx>
        <c:axId val="215960984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739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7398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5960984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(1)'!$BU$5</c:f>
              <c:strCache>
                <c:ptCount val="1"/>
                <c:pt idx="0">
                  <c:v>№７４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(1)'!$BU$6:$BU$25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6</c:v>
                </c:pt>
                <c:pt idx="10">
                  <c:v>6</c:v>
                </c:pt>
                <c:pt idx="11">
                  <c:v>2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6740608"/>
        <c:axId val="216741000"/>
      </c:barChart>
      <c:catAx>
        <c:axId val="216740608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741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7410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740608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(1)'!$BV$5</c:f>
              <c:strCache>
                <c:ptCount val="1"/>
                <c:pt idx="0">
                  <c:v>№７５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(1)'!$BV$6:$BV$25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27</c:v>
                </c:pt>
                <c:pt idx="9">
                  <c:v>33</c:v>
                </c:pt>
                <c:pt idx="10">
                  <c:v>25</c:v>
                </c:pt>
                <c:pt idx="11">
                  <c:v>26</c:v>
                </c:pt>
                <c:pt idx="12">
                  <c:v>9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6741784"/>
        <c:axId val="216742176"/>
      </c:barChart>
      <c:catAx>
        <c:axId val="216741784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742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74217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741784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(1)'!$BW$5</c:f>
              <c:strCache>
                <c:ptCount val="1"/>
                <c:pt idx="0">
                  <c:v>№７６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(1)'!$BW$6:$BW$25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7</c:v>
                </c:pt>
                <c:pt idx="9">
                  <c:v>18</c:v>
                </c:pt>
                <c:pt idx="10">
                  <c:v>14</c:v>
                </c:pt>
                <c:pt idx="11">
                  <c:v>17</c:v>
                </c:pt>
                <c:pt idx="12">
                  <c:v>7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6742960"/>
        <c:axId val="216743352"/>
      </c:barChart>
      <c:catAx>
        <c:axId val="216742960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743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7433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742960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(1)'!$BX$5</c:f>
              <c:strCache>
                <c:ptCount val="1"/>
                <c:pt idx="0">
                  <c:v>№７７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(1)'!$BX$6:$BX$25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6744136"/>
        <c:axId val="216744528"/>
      </c:barChart>
      <c:catAx>
        <c:axId val="216744136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744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7445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744136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(1)'!$BY$5</c:f>
              <c:strCache>
                <c:ptCount val="1"/>
                <c:pt idx="0">
                  <c:v>№７９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(1)'!$BY$6:$BY$25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7</c:v>
                </c:pt>
                <c:pt idx="10">
                  <c:v>10</c:v>
                </c:pt>
                <c:pt idx="11">
                  <c:v>15</c:v>
                </c:pt>
                <c:pt idx="12">
                  <c:v>9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6745312"/>
        <c:axId val="216745704"/>
      </c:barChart>
      <c:catAx>
        <c:axId val="216745312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745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7457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745312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65420560747662E-2"/>
          <c:y val="0.10569189605481497"/>
          <c:w val="0.94158878504672894"/>
          <c:h val="0.6666719597303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(1)'!$J$5</c:f>
              <c:strCache>
                <c:ptCount val="1"/>
                <c:pt idx="0">
                  <c:v>№８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(1)'!$J$6:$J$25</c:f>
              <c:numCache>
                <c:formatCode>General</c:formatCode>
                <c:ptCount val="20"/>
                <c:pt idx="0">
                  <c:v>1</c:v>
                </c:pt>
                <c:pt idx="1">
                  <c:v>9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6240752"/>
        <c:axId val="196241144"/>
      </c:barChart>
      <c:catAx>
        <c:axId val="196240752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6241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241144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6240752"/>
        <c:crosses val="autoZero"/>
        <c:crossBetween val="between"/>
        <c:majorUnit val="5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(1)'!$BZ$5</c:f>
              <c:strCache>
                <c:ptCount val="1"/>
                <c:pt idx="0">
                  <c:v>№８０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(2)'!$B$6:$B$25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(1)'!$BZ$6:$BZ$25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14</c:v>
                </c:pt>
                <c:pt idx="10">
                  <c:v>9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6746488"/>
        <c:axId val="216746880"/>
      </c:barChart>
      <c:catAx>
        <c:axId val="216746488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746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7468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746488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(1)'!$CA$6:$CA$25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13</c:v>
                </c:pt>
                <c:pt idx="10">
                  <c:v>22</c:v>
                </c:pt>
                <c:pt idx="11">
                  <c:v>20</c:v>
                </c:pt>
                <c:pt idx="12">
                  <c:v>15</c:v>
                </c:pt>
                <c:pt idx="13">
                  <c:v>7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7214992"/>
        <c:axId val="217215384"/>
      </c:barChart>
      <c:catAx>
        <c:axId val="217214992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215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72153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214992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(1)'!$CB$6:$CB$25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6</c:v>
                </c:pt>
                <c:pt idx="8">
                  <c:v>23</c:v>
                </c:pt>
                <c:pt idx="9">
                  <c:v>22</c:v>
                </c:pt>
                <c:pt idx="10">
                  <c:v>23</c:v>
                </c:pt>
                <c:pt idx="11">
                  <c:v>16</c:v>
                </c:pt>
                <c:pt idx="12">
                  <c:v>8</c:v>
                </c:pt>
                <c:pt idx="13">
                  <c:v>5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7216168"/>
        <c:axId val="217216560"/>
      </c:barChart>
      <c:catAx>
        <c:axId val="217216168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216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72165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216168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(1)'!$CC$6:$CC$25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10</c:v>
                </c:pt>
                <c:pt idx="9">
                  <c:v>10</c:v>
                </c:pt>
                <c:pt idx="10">
                  <c:v>14</c:v>
                </c:pt>
                <c:pt idx="11">
                  <c:v>15</c:v>
                </c:pt>
                <c:pt idx="12">
                  <c:v>9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7217344"/>
        <c:axId val="217217736"/>
      </c:barChart>
      <c:catAx>
        <c:axId val="217217344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217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72177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217344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(1)'!$CD$6:$CD$25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10</c:v>
                </c:pt>
                <c:pt idx="9">
                  <c:v>17</c:v>
                </c:pt>
                <c:pt idx="10">
                  <c:v>30</c:v>
                </c:pt>
                <c:pt idx="11">
                  <c:v>28</c:v>
                </c:pt>
                <c:pt idx="12">
                  <c:v>10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7218520"/>
        <c:axId val="217218912"/>
      </c:barChart>
      <c:catAx>
        <c:axId val="217218520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218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721891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218520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8951160381975667E-2"/>
          <c:y val="0.10483912250788538"/>
          <c:w val="0.941727085443722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'計測値分布 (1)'!$CE$6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'計測値分布 (1)'!$CE$7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'計測値分布 (1)'!$CE$8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'計測値分布 (1)'!$CE$9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invertIfNegative val="0"/>
          <c:val>
            <c:numRef>
              <c:f>'計測値分布 (1)'!$CE$10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invertIfNegative val="0"/>
          <c:val>
            <c:numRef>
              <c:f>'計測値分布 (1)'!$CE$11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invertIfNegative val="0"/>
          <c:val>
            <c:numRef>
              <c:f>'計測値分布 (1)'!$CE$12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invertIfNegative val="0"/>
          <c:val>
            <c:numRef>
              <c:f>'計測値分布 (1)'!$CE$13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invertIfNegative val="0"/>
          <c:val>
            <c:numRef>
              <c:f>'計測値分布 (1)'!$CE$14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invertIfNegative val="0"/>
          <c:val>
            <c:numRef>
              <c:f>'計測値分布 (1)'!$CE$15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invertIfNegative val="0"/>
          <c:val>
            <c:numRef>
              <c:f>'計測値分布 (1)'!$CE$16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1"/>
          <c:order val="11"/>
          <c:invertIfNegative val="0"/>
          <c:val>
            <c:numRef>
              <c:f>'計測値分布 (1)'!$CE$17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invertIfNegative val="0"/>
          <c:val>
            <c:numRef>
              <c:f>'計測値分布 (1)'!$CE$18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invertIfNegative val="0"/>
          <c:val>
            <c:numRef>
              <c:f>'計測値分布 (1)'!$CE$19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invertIfNegative val="0"/>
          <c:val>
            <c:numRef>
              <c:f>'計測値分布 (1)'!$CE$20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invertIfNegative val="0"/>
          <c:val>
            <c:numRef>
              <c:f>'計測値分布 (1)'!$CE$21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invertIfNegative val="0"/>
          <c:val>
            <c:numRef>
              <c:f>'計測値分布 (1)'!$CE$22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invertIfNegative val="0"/>
          <c:val>
            <c:numRef>
              <c:f>'計測値分布 (1)'!$CE$23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invertIfNegative val="0"/>
          <c:val>
            <c:numRef>
              <c:f>'計測値分布 (1)'!$CE$24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9"/>
          <c:invertIfNegative val="0"/>
          <c:val>
            <c:numRef>
              <c:f>'計測値分布 (1)'!$CE$25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7219696"/>
        <c:axId val="217220088"/>
      </c:barChart>
      <c:catAx>
        <c:axId val="217219696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220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72200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219696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80384107399125E-2"/>
          <c:y val="0.10483912250788538"/>
          <c:w val="0.9414530671987833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(1)'!$C$5</c:f>
              <c:strCache>
                <c:ptCount val="1"/>
                <c:pt idx="0">
                  <c:v>№１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(1)'!$C$6:$C$25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14</c:v>
                </c:pt>
                <c:pt idx="8">
                  <c:v>37</c:v>
                </c:pt>
                <c:pt idx="9">
                  <c:v>31</c:v>
                </c:pt>
                <c:pt idx="10">
                  <c:v>26</c:v>
                </c:pt>
                <c:pt idx="11">
                  <c:v>46</c:v>
                </c:pt>
                <c:pt idx="12">
                  <c:v>44</c:v>
                </c:pt>
                <c:pt idx="13">
                  <c:v>5</c:v>
                </c:pt>
                <c:pt idx="14">
                  <c:v>28</c:v>
                </c:pt>
                <c:pt idx="15">
                  <c:v>12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7220872"/>
        <c:axId val="217221264"/>
      </c:barChart>
      <c:catAx>
        <c:axId val="217220872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221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72212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220872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411214953271028E-2"/>
          <c:y val="0.10655737704918032"/>
          <c:w val="0.93224299065420557"/>
          <c:h val="0.66393442622950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(1)'!$D$5</c:f>
              <c:strCache>
                <c:ptCount val="1"/>
                <c:pt idx="0">
                  <c:v>№２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(1)'!$D$6:$D$25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  <c:pt idx="6">
                  <c:v>6</c:v>
                </c:pt>
                <c:pt idx="7">
                  <c:v>17</c:v>
                </c:pt>
                <c:pt idx="8">
                  <c:v>32</c:v>
                </c:pt>
                <c:pt idx="9">
                  <c:v>36</c:v>
                </c:pt>
                <c:pt idx="10">
                  <c:v>49</c:v>
                </c:pt>
                <c:pt idx="11">
                  <c:v>56</c:v>
                </c:pt>
                <c:pt idx="12">
                  <c:v>43</c:v>
                </c:pt>
                <c:pt idx="13">
                  <c:v>11</c:v>
                </c:pt>
                <c:pt idx="14">
                  <c:v>8</c:v>
                </c:pt>
                <c:pt idx="15">
                  <c:v>5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7222048"/>
        <c:axId val="217222440"/>
      </c:barChart>
      <c:catAx>
        <c:axId val="217222048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222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72224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222048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80384107399125E-2"/>
          <c:y val="0.12264207437571112"/>
          <c:w val="0.9414530671987833"/>
          <c:h val="0.76415446341789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(1)'!$E$5</c:f>
              <c:strCache>
                <c:ptCount val="1"/>
                <c:pt idx="0">
                  <c:v>№３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(1)'!$E$6:$E$25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10</c:v>
                </c:pt>
                <c:pt idx="6">
                  <c:v>17</c:v>
                </c:pt>
                <c:pt idx="7">
                  <c:v>33</c:v>
                </c:pt>
                <c:pt idx="8">
                  <c:v>35</c:v>
                </c:pt>
                <c:pt idx="9">
                  <c:v>49</c:v>
                </c:pt>
                <c:pt idx="10">
                  <c:v>59</c:v>
                </c:pt>
                <c:pt idx="11">
                  <c:v>43</c:v>
                </c:pt>
                <c:pt idx="12">
                  <c:v>34</c:v>
                </c:pt>
                <c:pt idx="13">
                  <c:v>17</c:v>
                </c:pt>
                <c:pt idx="14">
                  <c:v>7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7829496"/>
        <c:axId val="217829888"/>
      </c:barChart>
      <c:catAx>
        <c:axId val="217829496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217829888"/>
        <c:crosses val="autoZero"/>
        <c:auto val="0"/>
        <c:lblAlgn val="ctr"/>
        <c:lblOffset val="100"/>
        <c:noMultiLvlLbl val="0"/>
      </c:catAx>
      <c:valAx>
        <c:axId val="2178298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829496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80384107399125E-2"/>
          <c:y val="0.12264207437571112"/>
          <c:w val="0.9414530671987833"/>
          <c:h val="0.76415446341789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(1)'!$F$5</c:f>
              <c:strCache>
                <c:ptCount val="1"/>
                <c:pt idx="0">
                  <c:v>№４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(1)'!$F$6:$F$25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10</c:v>
                </c:pt>
                <c:pt idx="8">
                  <c:v>23</c:v>
                </c:pt>
                <c:pt idx="9">
                  <c:v>44</c:v>
                </c:pt>
                <c:pt idx="10">
                  <c:v>44</c:v>
                </c:pt>
                <c:pt idx="11">
                  <c:v>47</c:v>
                </c:pt>
                <c:pt idx="12">
                  <c:v>26</c:v>
                </c:pt>
                <c:pt idx="13">
                  <c:v>15</c:v>
                </c:pt>
                <c:pt idx="14">
                  <c:v>18</c:v>
                </c:pt>
                <c:pt idx="15">
                  <c:v>4</c:v>
                </c:pt>
                <c:pt idx="16">
                  <c:v>7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7830672"/>
        <c:axId val="217831064"/>
      </c:barChart>
      <c:catAx>
        <c:axId val="217830672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217831064"/>
        <c:crosses val="autoZero"/>
        <c:auto val="0"/>
        <c:lblAlgn val="ctr"/>
        <c:lblOffset val="100"/>
        <c:noMultiLvlLbl val="0"/>
      </c:catAx>
      <c:valAx>
        <c:axId val="2178310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830672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51160381975667E-2"/>
          <c:y val="0.12149532710280374"/>
          <c:w val="0.9417270854437223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(1)'!$K$5</c:f>
              <c:strCache>
                <c:ptCount val="1"/>
                <c:pt idx="0">
                  <c:v>№９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(1)'!$K$6:$K$25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8</c:v>
                </c:pt>
                <c:pt idx="7">
                  <c:v>35</c:v>
                </c:pt>
                <c:pt idx="8">
                  <c:v>87</c:v>
                </c:pt>
                <c:pt idx="9">
                  <c:v>82</c:v>
                </c:pt>
                <c:pt idx="10">
                  <c:v>88</c:v>
                </c:pt>
                <c:pt idx="11">
                  <c:v>59</c:v>
                </c:pt>
                <c:pt idx="12">
                  <c:v>27</c:v>
                </c:pt>
                <c:pt idx="13">
                  <c:v>7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6241928"/>
        <c:axId val="196242320"/>
      </c:barChart>
      <c:catAx>
        <c:axId val="196241928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196242320"/>
        <c:crosses val="autoZero"/>
        <c:auto val="0"/>
        <c:lblAlgn val="ctr"/>
        <c:lblOffset val="100"/>
        <c:noMultiLvlLbl val="0"/>
      </c:catAx>
      <c:valAx>
        <c:axId val="196242320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6241928"/>
        <c:crosses val="autoZero"/>
        <c:crossBetween val="between"/>
        <c:majorUnit val="5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65420560747662E-2"/>
          <c:y val="0.12149532710280374"/>
          <c:w val="0.94158878504672894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(1)'!$G$5</c:f>
              <c:strCache>
                <c:ptCount val="1"/>
                <c:pt idx="0">
                  <c:v>№５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(1)'!$G$6:$G$25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11</c:v>
                </c:pt>
                <c:pt idx="6">
                  <c:v>12</c:v>
                </c:pt>
                <c:pt idx="7">
                  <c:v>19</c:v>
                </c:pt>
                <c:pt idx="8">
                  <c:v>19</c:v>
                </c:pt>
                <c:pt idx="9">
                  <c:v>24</c:v>
                </c:pt>
                <c:pt idx="10">
                  <c:v>18</c:v>
                </c:pt>
                <c:pt idx="11">
                  <c:v>24</c:v>
                </c:pt>
                <c:pt idx="12">
                  <c:v>13</c:v>
                </c:pt>
                <c:pt idx="13">
                  <c:v>6</c:v>
                </c:pt>
                <c:pt idx="14">
                  <c:v>7</c:v>
                </c:pt>
                <c:pt idx="15">
                  <c:v>5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7831848"/>
        <c:axId val="217832240"/>
      </c:barChart>
      <c:catAx>
        <c:axId val="217831848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217832240"/>
        <c:crosses val="autoZero"/>
        <c:auto val="0"/>
        <c:lblAlgn val="ctr"/>
        <c:lblOffset val="100"/>
        <c:noMultiLvlLbl val="0"/>
      </c:catAx>
      <c:valAx>
        <c:axId val="2178322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831848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411214953271028E-2"/>
          <c:y val="0.12381067532250115"/>
          <c:w val="0.93224299065420557"/>
          <c:h val="0.7619118481384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(1)'!$H$5</c:f>
              <c:strCache>
                <c:ptCount val="1"/>
                <c:pt idx="0">
                  <c:v>№６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'計測値分布 (1)'!$B$5:$B$25</c:f>
              <c:strCache>
                <c:ptCount val="21"/>
                <c:pt idx="0">
                  <c:v>殻長㎜</c:v>
                </c:pt>
                <c:pt idx="1">
                  <c:v>-6.0 </c:v>
                </c:pt>
                <c:pt idx="2">
                  <c:v>-8.0 </c:v>
                </c:pt>
                <c:pt idx="3">
                  <c:v>-10.0 </c:v>
                </c:pt>
                <c:pt idx="4">
                  <c:v>-12.0 </c:v>
                </c:pt>
                <c:pt idx="5">
                  <c:v>-14.0 </c:v>
                </c:pt>
                <c:pt idx="6">
                  <c:v>-16.0 </c:v>
                </c:pt>
                <c:pt idx="7">
                  <c:v>-18.0 </c:v>
                </c:pt>
                <c:pt idx="8">
                  <c:v>-20.0 </c:v>
                </c:pt>
                <c:pt idx="9">
                  <c:v>-22.0 </c:v>
                </c:pt>
                <c:pt idx="10">
                  <c:v>-24.0 </c:v>
                </c:pt>
                <c:pt idx="11">
                  <c:v>-26.0 </c:v>
                </c:pt>
                <c:pt idx="12">
                  <c:v>-28.0 </c:v>
                </c:pt>
                <c:pt idx="13">
                  <c:v>-30.0 </c:v>
                </c:pt>
                <c:pt idx="14">
                  <c:v>-32.0 </c:v>
                </c:pt>
                <c:pt idx="15">
                  <c:v>-34.0 </c:v>
                </c:pt>
                <c:pt idx="16">
                  <c:v>-36.0 </c:v>
                </c:pt>
                <c:pt idx="17">
                  <c:v>-38.0 </c:v>
                </c:pt>
                <c:pt idx="18">
                  <c:v>-40.0 </c:v>
                </c:pt>
                <c:pt idx="19">
                  <c:v>-42.0 </c:v>
                </c:pt>
                <c:pt idx="20">
                  <c:v>-44.0 </c:v>
                </c:pt>
              </c:strCache>
            </c:strRef>
          </c:cat>
          <c:val>
            <c:numRef>
              <c:f>'計測値分布 (1)'!$H$6:$H$25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8</c:v>
                </c:pt>
                <c:pt idx="5">
                  <c:v>13</c:v>
                </c:pt>
                <c:pt idx="6">
                  <c:v>22</c:v>
                </c:pt>
                <c:pt idx="7">
                  <c:v>23</c:v>
                </c:pt>
                <c:pt idx="8">
                  <c:v>42</c:v>
                </c:pt>
                <c:pt idx="9">
                  <c:v>65</c:v>
                </c:pt>
                <c:pt idx="10">
                  <c:v>62</c:v>
                </c:pt>
                <c:pt idx="11">
                  <c:v>57</c:v>
                </c:pt>
                <c:pt idx="12">
                  <c:v>10</c:v>
                </c:pt>
                <c:pt idx="13">
                  <c:v>7</c:v>
                </c:pt>
                <c:pt idx="14">
                  <c:v>5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7833024"/>
        <c:axId val="217833416"/>
      </c:barChart>
      <c:catAx>
        <c:axId val="217833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7833416"/>
        <c:crosses val="autoZero"/>
        <c:auto val="0"/>
        <c:lblAlgn val="ctr"/>
        <c:lblOffset val="100"/>
        <c:noMultiLvlLbl val="0"/>
      </c:catAx>
      <c:valAx>
        <c:axId val="2178334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833024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65420560747662E-2"/>
          <c:y val="0.12264207437571112"/>
          <c:w val="0.94158878504672894"/>
          <c:h val="0.76415446341789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(1)'!$I$5</c:f>
              <c:strCache>
                <c:ptCount val="1"/>
                <c:pt idx="0">
                  <c:v>№７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(1)'!$I$6:$I$25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10</c:v>
                </c:pt>
                <c:pt idx="5">
                  <c:v>23</c:v>
                </c:pt>
                <c:pt idx="6">
                  <c:v>95</c:v>
                </c:pt>
                <c:pt idx="7">
                  <c:v>186</c:v>
                </c:pt>
                <c:pt idx="8">
                  <c:v>159</c:v>
                </c:pt>
                <c:pt idx="9">
                  <c:v>78</c:v>
                </c:pt>
                <c:pt idx="10">
                  <c:v>40</c:v>
                </c:pt>
                <c:pt idx="11">
                  <c:v>17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7834200"/>
        <c:axId val="217834592"/>
      </c:barChart>
      <c:catAx>
        <c:axId val="217834200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217834592"/>
        <c:crosses val="autoZero"/>
        <c:auto val="0"/>
        <c:lblAlgn val="ctr"/>
        <c:lblOffset val="100"/>
        <c:noMultiLvlLbl val="0"/>
      </c:catAx>
      <c:valAx>
        <c:axId val="217834592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834200"/>
        <c:crosses val="autoZero"/>
        <c:crossBetween val="between"/>
        <c:majorUnit val="5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51160381975667E-2"/>
          <c:y val="0.12149532710280374"/>
          <c:w val="0.9417270854437223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(1)'!$K$5</c:f>
              <c:strCache>
                <c:ptCount val="1"/>
                <c:pt idx="0">
                  <c:v>№９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(1)'!$K$6:$K$25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8</c:v>
                </c:pt>
                <c:pt idx="7">
                  <c:v>35</c:v>
                </c:pt>
                <c:pt idx="8">
                  <c:v>87</c:v>
                </c:pt>
                <c:pt idx="9">
                  <c:v>82</c:v>
                </c:pt>
                <c:pt idx="10">
                  <c:v>88</c:v>
                </c:pt>
                <c:pt idx="11">
                  <c:v>59</c:v>
                </c:pt>
                <c:pt idx="12">
                  <c:v>27</c:v>
                </c:pt>
                <c:pt idx="13">
                  <c:v>7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7835376"/>
        <c:axId val="217835768"/>
      </c:barChart>
      <c:catAx>
        <c:axId val="217835376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217835768"/>
        <c:crosses val="autoZero"/>
        <c:auto val="0"/>
        <c:lblAlgn val="ctr"/>
        <c:lblOffset val="100"/>
        <c:noMultiLvlLbl val="0"/>
      </c:catAx>
      <c:valAx>
        <c:axId val="2178357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835376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51160381975667E-2"/>
          <c:y val="0.12149532710280374"/>
          <c:w val="0.9417270854437223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(1)'!$L$5</c:f>
              <c:strCache>
                <c:ptCount val="1"/>
                <c:pt idx="0">
                  <c:v>№１０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(1)'!$L$6:$L$25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6</c:v>
                </c:pt>
                <c:pt idx="6">
                  <c:v>8</c:v>
                </c:pt>
                <c:pt idx="7">
                  <c:v>32</c:v>
                </c:pt>
                <c:pt idx="8">
                  <c:v>82</c:v>
                </c:pt>
                <c:pt idx="9">
                  <c:v>64</c:v>
                </c:pt>
                <c:pt idx="10">
                  <c:v>83</c:v>
                </c:pt>
                <c:pt idx="11">
                  <c:v>64</c:v>
                </c:pt>
                <c:pt idx="12">
                  <c:v>35</c:v>
                </c:pt>
                <c:pt idx="13">
                  <c:v>11</c:v>
                </c:pt>
                <c:pt idx="14">
                  <c:v>8</c:v>
                </c:pt>
                <c:pt idx="15">
                  <c:v>5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7836552"/>
        <c:axId val="195830000"/>
      </c:barChart>
      <c:catAx>
        <c:axId val="217836552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195830000"/>
        <c:crosses val="autoZero"/>
        <c:auto val="0"/>
        <c:lblAlgn val="ctr"/>
        <c:lblOffset val="100"/>
        <c:noMultiLvlLbl val="0"/>
      </c:catAx>
      <c:valAx>
        <c:axId val="1958300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836552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837264758885307E-2"/>
          <c:y val="0.10483912250788538"/>
          <c:w val="0.94186153463564526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(1)'!$M$5</c:f>
              <c:strCache>
                <c:ptCount val="1"/>
                <c:pt idx="0">
                  <c:v>№１１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(1)'!$M$6:$M$25</c:f>
              <c:numCache>
                <c:formatCode>General</c:formatCode>
                <c:ptCount val="2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13</c:v>
                </c:pt>
                <c:pt idx="6">
                  <c:v>12</c:v>
                </c:pt>
                <c:pt idx="7">
                  <c:v>26</c:v>
                </c:pt>
                <c:pt idx="8">
                  <c:v>12</c:v>
                </c:pt>
                <c:pt idx="9">
                  <c:v>32</c:v>
                </c:pt>
                <c:pt idx="10">
                  <c:v>47</c:v>
                </c:pt>
                <c:pt idx="11">
                  <c:v>22</c:v>
                </c:pt>
                <c:pt idx="12">
                  <c:v>13</c:v>
                </c:pt>
                <c:pt idx="13">
                  <c:v>7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5830784"/>
        <c:axId val="195831176"/>
      </c:barChart>
      <c:catAx>
        <c:axId val="195830784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5831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583117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5830784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51160381975667E-2"/>
          <c:y val="0.12149532710280374"/>
          <c:w val="0.9417270854437223"/>
          <c:h val="0.76635514018691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(1)'!$N$5</c:f>
              <c:strCache>
                <c:ptCount val="1"/>
                <c:pt idx="0">
                  <c:v>№１２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(1)'!$N$6:$N$25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8</c:v>
                </c:pt>
                <c:pt idx="7">
                  <c:v>5</c:v>
                </c:pt>
                <c:pt idx="8">
                  <c:v>15</c:v>
                </c:pt>
                <c:pt idx="9">
                  <c:v>79</c:v>
                </c:pt>
                <c:pt idx="10">
                  <c:v>103</c:v>
                </c:pt>
                <c:pt idx="11">
                  <c:v>148</c:v>
                </c:pt>
                <c:pt idx="12">
                  <c:v>63</c:v>
                </c:pt>
                <c:pt idx="13">
                  <c:v>9</c:v>
                </c:pt>
                <c:pt idx="14">
                  <c:v>12</c:v>
                </c:pt>
                <c:pt idx="15">
                  <c:v>5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5831960"/>
        <c:axId val="195832352"/>
      </c:barChart>
      <c:catAx>
        <c:axId val="195831960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195832352"/>
        <c:crosses val="autoZero"/>
        <c:auto val="0"/>
        <c:lblAlgn val="ctr"/>
        <c:lblOffset val="100"/>
        <c:noMultiLvlLbl val="0"/>
      </c:catAx>
      <c:valAx>
        <c:axId val="195832352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5831960"/>
        <c:crosses val="autoZero"/>
        <c:crossBetween val="between"/>
        <c:majorUnit val="5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837264758885307E-2"/>
          <c:y val="0.10483912250788538"/>
          <c:w val="0.94186153463564526"/>
          <c:h val="0.66935747447342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'計測値分布 (1)'!$P$5</c:f>
              <c:strCache>
                <c:ptCount val="1"/>
                <c:pt idx="0">
                  <c:v>№１４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(1)'!$P$6:$P$25</c:f>
              <c:numCache>
                <c:formatCode>General</c:formatCode>
                <c:ptCount val="20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17</c:v>
                </c:pt>
                <c:pt idx="4">
                  <c:v>43</c:v>
                </c:pt>
                <c:pt idx="5">
                  <c:v>43</c:v>
                </c:pt>
                <c:pt idx="6">
                  <c:v>44</c:v>
                </c:pt>
                <c:pt idx="7">
                  <c:v>65</c:v>
                </c:pt>
                <c:pt idx="8">
                  <c:v>46</c:v>
                </c:pt>
                <c:pt idx="9">
                  <c:v>56</c:v>
                </c:pt>
                <c:pt idx="10">
                  <c:v>34</c:v>
                </c:pt>
                <c:pt idx="11">
                  <c:v>16</c:v>
                </c:pt>
                <c:pt idx="12">
                  <c:v>5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5833136"/>
        <c:axId val="195833528"/>
      </c:barChart>
      <c:catAx>
        <c:axId val="195833136"/>
        <c:scaling>
          <c:orientation val="minMax"/>
        </c:scaling>
        <c:delete val="0"/>
        <c:axPos val="b"/>
        <c:numFmt formatCode="&quot;-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5833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58335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5833136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'計測値分布 (1)'!$Q$5</c:f>
              <c:strCache>
                <c:ptCount val="1"/>
                <c:pt idx="0">
                  <c:v>№１５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(1)'!$Q$6:$Q$25</c:f>
              <c:numCache>
                <c:formatCode>General</c:formatCode>
                <c:ptCount val="20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7</c:v>
                </c:pt>
                <c:pt idx="4">
                  <c:v>11</c:v>
                </c:pt>
                <c:pt idx="5">
                  <c:v>17</c:v>
                </c:pt>
                <c:pt idx="6">
                  <c:v>30</c:v>
                </c:pt>
                <c:pt idx="7">
                  <c:v>36</c:v>
                </c:pt>
                <c:pt idx="8">
                  <c:v>31</c:v>
                </c:pt>
                <c:pt idx="9">
                  <c:v>31</c:v>
                </c:pt>
                <c:pt idx="10">
                  <c:v>30</c:v>
                </c:pt>
                <c:pt idx="11">
                  <c:v>25</c:v>
                </c:pt>
                <c:pt idx="12">
                  <c:v>28</c:v>
                </c:pt>
                <c:pt idx="13">
                  <c:v>18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5834312"/>
        <c:axId val="195834704"/>
      </c:barChart>
      <c:catAx>
        <c:axId val="195834312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195834704"/>
        <c:crosses val="autoZero"/>
        <c:auto val="0"/>
        <c:lblAlgn val="ctr"/>
        <c:lblOffset val="100"/>
        <c:noMultiLvlLbl val="0"/>
      </c:catAx>
      <c:valAx>
        <c:axId val="195834704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5834312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'計測値分布 (1)'!$R$5</c:f>
              <c:strCache>
                <c:ptCount val="1"/>
                <c:pt idx="0">
                  <c:v>№１６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'計測値分布 (1)'!$B$6:$B$25</c:f>
              <c:numCache>
                <c:formatCode>"-"0.0_ </c:formatCode>
                <c:ptCount val="2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</c:numCache>
            </c:numRef>
          </c:cat>
          <c:val>
            <c:numRef>
              <c:f>'計測値分布 (1)'!$R$6:$R$25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7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5835488"/>
        <c:axId val="195835880"/>
      </c:barChart>
      <c:catAx>
        <c:axId val="195835488"/>
        <c:scaling>
          <c:orientation val="minMax"/>
        </c:scaling>
        <c:delete val="1"/>
        <c:axPos val="b"/>
        <c:numFmt formatCode="&quot;-&quot;0.0_ " sourceLinked="1"/>
        <c:majorTickMark val="out"/>
        <c:minorTickMark val="none"/>
        <c:tickLblPos val="nextTo"/>
        <c:crossAx val="195835880"/>
        <c:crosses val="autoZero"/>
        <c:auto val="0"/>
        <c:lblAlgn val="ctr"/>
        <c:lblOffset val="100"/>
        <c:noMultiLvlLbl val="0"/>
      </c:catAx>
      <c:valAx>
        <c:axId val="195835880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5835488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76" Type="http://schemas.openxmlformats.org/officeDocument/2006/relationships/chart" Target="../charts/chart76.xml"/><Relationship Id="rId84" Type="http://schemas.openxmlformats.org/officeDocument/2006/relationships/chart" Target="../charts/chart84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98.xml"/><Relationship Id="rId18" Type="http://schemas.openxmlformats.org/officeDocument/2006/relationships/chart" Target="../charts/chart103.xml"/><Relationship Id="rId26" Type="http://schemas.openxmlformats.org/officeDocument/2006/relationships/chart" Target="../charts/chart111.xml"/><Relationship Id="rId39" Type="http://schemas.openxmlformats.org/officeDocument/2006/relationships/chart" Target="../charts/chart124.xml"/><Relationship Id="rId3" Type="http://schemas.openxmlformats.org/officeDocument/2006/relationships/chart" Target="../charts/chart88.xml"/><Relationship Id="rId21" Type="http://schemas.openxmlformats.org/officeDocument/2006/relationships/chart" Target="../charts/chart106.xml"/><Relationship Id="rId34" Type="http://schemas.openxmlformats.org/officeDocument/2006/relationships/chart" Target="../charts/chart119.xml"/><Relationship Id="rId42" Type="http://schemas.openxmlformats.org/officeDocument/2006/relationships/chart" Target="../charts/chart127.xml"/><Relationship Id="rId47" Type="http://schemas.openxmlformats.org/officeDocument/2006/relationships/chart" Target="../charts/chart132.xml"/><Relationship Id="rId7" Type="http://schemas.openxmlformats.org/officeDocument/2006/relationships/chart" Target="../charts/chart92.xml"/><Relationship Id="rId12" Type="http://schemas.openxmlformats.org/officeDocument/2006/relationships/chart" Target="../charts/chart97.xml"/><Relationship Id="rId17" Type="http://schemas.openxmlformats.org/officeDocument/2006/relationships/chart" Target="../charts/chart102.xml"/><Relationship Id="rId25" Type="http://schemas.openxmlformats.org/officeDocument/2006/relationships/chart" Target="../charts/chart110.xml"/><Relationship Id="rId33" Type="http://schemas.openxmlformats.org/officeDocument/2006/relationships/chart" Target="../charts/chart118.xml"/><Relationship Id="rId38" Type="http://schemas.openxmlformats.org/officeDocument/2006/relationships/chart" Target="../charts/chart123.xml"/><Relationship Id="rId46" Type="http://schemas.openxmlformats.org/officeDocument/2006/relationships/chart" Target="../charts/chart131.xml"/><Relationship Id="rId2" Type="http://schemas.openxmlformats.org/officeDocument/2006/relationships/chart" Target="../charts/chart87.xml"/><Relationship Id="rId16" Type="http://schemas.openxmlformats.org/officeDocument/2006/relationships/chart" Target="../charts/chart101.xml"/><Relationship Id="rId20" Type="http://schemas.openxmlformats.org/officeDocument/2006/relationships/chart" Target="../charts/chart105.xml"/><Relationship Id="rId29" Type="http://schemas.openxmlformats.org/officeDocument/2006/relationships/chart" Target="../charts/chart114.xml"/><Relationship Id="rId41" Type="http://schemas.openxmlformats.org/officeDocument/2006/relationships/chart" Target="../charts/chart126.xml"/><Relationship Id="rId1" Type="http://schemas.openxmlformats.org/officeDocument/2006/relationships/chart" Target="../charts/chart86.xml"/><Relationship Id="rId6" Type="http://schemas.openxmlformats.org/officeDocument/2006/relationships/chart" Target="../charts/chart91.xml"/><Relationship Id="rId11" Type="http://schemas.openxmlformats.org/officeDocument/2006/relationships/chart" Target="../charts/chart96.xml"/><Relationship Id="rId24" Type="http://schemas.openxmlformats.org/officeDocument/2006/relationships/chart" Target="../charts/chart109.xml"/><Relationship Id="rId32" Type="http://schemas.openxmlformats.org/officeDocument/2006/relationships/chart" Target="../charts/chart117.xml"/><Relationship Id="rId37" Type="http://schemas.openxmlformats.org/officeDocument/2006/relationships/chart" Target="../charts/chart122.xml"/><Relationship Id="rId40" Type="http://schemas.openxmlformats.org/officeDocument/2006/relationships/chart" Target="../charts/chart125.xml"/><Relationship Id="rId45" Type="http://schemas.openxmlformats.org/officeDocument/2006/relationships/chart" Target="../charts/chart130.xml"/><Relationship Id="rId5" Type="http://schemas.openxmlformats.org/officeDocument/2006/relationships/chart" Target="../charts/chart90.xml"/><Relationship Id="rId15" Type="http://schemas.openxmlformats.org/officeDocument/2006/relationships/chart" Target="../charts/chart100.xml"/><Relationship Id="rId23" Type="http://schemas.openxmlformats.org/officeDocument/2006/relationships/chart" Target="../charts/chart108.xml"/><Relationship Id="rId28" Type="http://schemas.openxmlformats.org/officeDocument/2006/relationships/chart" Target="../charts/chart113.xml"/><Relationship Id="rId36" Type="http://schemas.openxmlformats.org/officeDocument/2006/relationships/chart" Target="../charts/chart121.xml"/><Relationship Id="rId49" Type="http://schemas.openxmlformats.org/officeDocument/2006/relationships/chart" Target="../charts/chart134.xml"/><Relationship Id="rId10" Type="http://schemas.openxmlformats.org/officeDocument/2006/relationships/chart" Target="../charts/chart95.xml"/><Relationship Id="rId19" Type="http://schemas.openxmlformats.org/officeDocument/2006/relationships/chart" Target="../charts/chart104.xml"/><Relationship Id="rId31" Type="http://schemas.openxmlformats.org/officeDocument/2006/relationships/chart" Target="../charts/chart116.xml"/><Relationship Id="rId44" Type="http://schemas.openxmlformats.org/officeDocument/2006/relationships/chart" Target="../charts/chart129.xml"/><Relationship Id="rId4" Type="http://schemas.openxmlformats.org/officeDocument/2006/relationships/chart" Target="../charts/chart89.xml"/><Relationship Id="rId9" Type="http://schemas.openxmlformats.org/officeDocument/2006/relationships/chart" Target="../charts/chart94.xml"/><Relationship Id="rId14" Type="http://schemas.openxmlformats.org/officeDocument/2006/relationships/chart" Target="../charts/chart99.xml"/><Relationship Id="rId22" Type="http://schemas.openxmlformats.org/officeDocument/2006/relationships/chart" Target="../charts/chart107.xml"/><Relationship Id="rId27" Type="http://schemas.openxmlformats.org/officeDocument/2006/relationships/chart" Target="../charts/chart112.xml"/><Relationship Id="rId30" Type="http://schemas.openxmlformats.org/officeDocument/2006/relationships/chart" Target="../charts/chart115.xml"/><Relationship Id="rId35" Type="http://schemas.openxmlformats.org/officeDocument/2006/relationships/chart" Target="../charts/chart120.xml"/><Relationship Id="rId43" Type="http://schemas.openxmlformats.org/officeDocument/2006/relationships/chart" Target="../charts/chart128.xml"/><Relationship Id="rId48" Type="http://schemas.openxmlformats.org/officeDocument/2006/relationships/chart" Target="../charts/chart133.xml"/><Relationship Id="rId8" Type="http://schemas.openxmlformats.org/officeDocument/2006/relationships/chart" Target="../charts/chart9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2.xml"/><Relationship Id="rId13" Type="http://schemas.openxmlformats.org/officeDocument/2006/relationships/chart" Target="../charts/chart147.xml"/><Relationship Id="rId18" Type="http://schemas.openxmlformats.org/officeDocument/2006/relationships/chart" Target="../charts/chart152.xml"/><Relationship Id="rId26" Type="http://schemas.openxmlformats.org/officeDocument/2006/relationships/chart" Target="../charts/chart160.xml"/><Relationship Id="rId3" Type="http://schemas.openxmlformats.org/officeDocument/2006/relationships/chart" Target="../charts/chart137.xml"/><Relationship Id="rId21" Type="http://schemas.openxmlformats.org/officeDocument/2006/relationships/chart" Target="../charts/chart155.xml"/><Relationship Id="rId7" Type="http://schemas.openxmlformats.org/officeDocument/2006/relationships/chart" Target="../charts/chart141.xml"/><Relationship Id="rId12" Type="http://schemas.openxmlformats.org/officeDocument/2006/relationships/chart" Target="../charts/chart146.xml"/><Relationship Id="rId17" Type="http://schemas.openxmlformats.org/officeDocument/2006/relationships/chart" Target="../charts/chart151.xml"/><Relationship Id="rId25" Type="http://schemas.openxmlformats.org/officeDocument/2006/relationships/chart" Target="../charts/chart159.xml"/><Relationship Id="rId2" Type="http://schemas.openxmlformats.org/officeDocument/2006/relationships/chart" Target="../charts/chart136.xml"/><Relationship Id="rId16" Type="http://schemas.openxmlformats.org/officeDocument/2006/relationships/chart" Target="../charts/chart150.xml"/><Relationship Id="rId20" Type="http://schemas.openxmlformats.org/officeDocument/2006/relationships/chart" Target="../charts/chart154.xml"/><Relationship Id="rId1" Type="http://schemas.openxmlformats.org/officeDocument/2006/relationships/chart" Target="../charts/chart135.xml"/><Relationship Id="rId6" Type="http://schemas.openxmlformats.org/officeDocument/2006/relationships/chart" Target="../charts/chart140.xml"/><Relationship Id="rId11" Type="http://schemas.openxmlformats.org/officeDocument/2006/relationships/chart" Target="../charts/chart145.xml"/><Relationship Id="rId24" Type="http://schemas.openxmlformats.org/officeDocument/2006/relationships/chart" Target="../charts/chart158.xml"/><Relationship Id="rId5" Type="http://schemas.openxmlformats.org/officeDocument/2006/relationships/chart" Target="../charts/chart139.xml"/><Relationship Id="rId15" Type="http://schemas.openxmlformats.org/officeDocument/2006/relationships/chart" Target="../charts/chart149.xml"/><Relationship Id="rId23" Type="http://schemas.openxmlformats.org/officeDocument/2006/relationships/chart" Target="../charts/chart157.xml"/><Relationship Id="rId28" Type="http://schemas.openxmlformats.org/officeDocument/2006/relationships/chart" Target="../charts/chart162.xml"/><Relationship Id="rId10" Type="http://schemas.openxmlformats.org/officeDocument/2006/relationships/chart" Target="../charts/chart144.xml"/><Relationship Id="rId19" Type="http://schemas.openxmlformats.org/officeDocument/2006/relationships/chart" Target="../charts/chart153.xml"/><Relationship Id="rId4" Type="http://schemas.openxmlformats.org/officeDocument/2006/relationships/chart" Target="../charts/chart138.xml"/><Relationship Id="rId9" Type="http://schemas.openxmlformats.org/officeDocument/2006/relationships/chart" Target="../charts/chart143.xml"/><Relationship Id="rId14" Type="http://schemas.openxmlformats.org/officeDocument/2006/relationships/chart" Target="../charts/chart148.xml"/><Relationship Id="rId22" Type="http://schemas.openxmlformats.org/officeDocument/2006/relationships/chart" Target="../charts/chart156.xml"/><Relationship Id="rId27" Type="http://schemas.openxmlformats.org/officeDocument/2006/relationships/chart" Target="../charts/chart16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9525</xdr:rowOff>
    </xdr:from>
    <xdr:to>
      <xdr:col>6</xdr:col>
      <xdr:colOff>657225</xdr:colOff>
      <xdr:row>6</xdr:row>
      <xdr:rowOff>161925</xdr:rowOff>
    </xdr:to>
    <xdr:graphicFrame macro="">
      <xdr:nvGraphicFramePr>
        <xdr:cNvPr id="69175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7</xdr:row>
      <xdr:rowOff>19050</xdr:rowOff>
    </xdr:from>
    <xdr:to>
      <xdr:col>6</xdr:col>
      <xdr:colOff>676275</xdr:colOff>
      <xdr:row>13</xdr:row>
      <xdr:rowOff>152400</xdr:rowOff>
    </xdr:to>
    <xdr:graphicFrame macro="">
      <xdr:nvGraphicFramePr>
        <xdr:cNvPr id="69175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14</xdr:row>
      <xdr:rowOff>19050</xdr:rowOff>
    </xdr:from>
    <xdr:to>
      <xdr:col>6</xdr:col>
      <xdr:colOff>666750</xdr:colOff>
      <xdr:row>20</xdr:row>
      <xdr:rowOff>0</xdr:rowOff>
    </xdr:to>
    <xdr:graphicFrame macro="">
      <xdr:nvGraphicFramePr>
        <xdr:cNvPr id="691750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20</xdr:row>
      <xdr:rowOff>19050</xdr:rowOff>
    </xdr:from>
    <xdr:to>
      <xdr:col>6</xdr:col>
      <xdr:colOff>666750</xdr:colOff>
      <xdr:row>26</xdr:row>
      <xdr:rowOff>0</xdr:rowOff>
    </xdr:to>
    <xdr:graphicFrame macro="">
      <xdr:nvGraphicFramePr>
        <xdr:cNvPr id="691750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</xdr:colOff>
      <xdr:row>26</xdr:row>
      <xdr:rowOff>9525</xdr:rowOff>
    </xdr:from>
    <xdr:to>
      <xdr:col>6</xdr:col>
      <xdr:colOff>666750</xdr:colOff>
      <xdr:row>32</xdr:row>
      <xdr:rowOff>0</xdr:rowOff>
    </xdr:to>
    <xdr:graphicFrame macro="">
      <xdr:nvGraphicFramePr>
        <xdr:cNvPr id="691750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19050</xdr:colOff>
      <xdr:row>32</xdr:row>
      <xdr:rowOff>19050</xdr:rowOff>
    </xdr:from>
    <xdr:to>
      <xdr:col>6</xdr:col>
      <xdr:colOff>666750</xdr:colOff>
      <xdr:row>37</xdr:row>
      <xdr:rowOff>161925</xdr:rowOff>
    </xdr:to>
    <xdr:graphicFrame macro="">
      <xdr:nvGraphicFramePr>
        <xdr:cNvPr id="691750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19050</xdr:colOff>
      <xdr:row>38</xdr:row>
      <xdr:rowOff>0</xdr:rowOff>
    </xdr:from>
    <xdr:to>
      <xdr:col>6</xdr:col>
      <xdr:colOff>666750</xdr:colOff>
      <xdr:row>43</xdr:row>
      <xdr:rowOff>152400</xdr:rowOff>
    </xdr:to>
    <xdr:graphicFrame macro="">
      <xdr:nvGraphicFramePr>
        <xdr:cNvPr id="6917510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19050</xdr:colOff>
      <xdr:row>44</xdr:row>
      <xdr:rowOff>9525</xdr:rowOff>
    </xdr:from>
    <xdr:to>
      <xdr:col>6</xdr:col>
      <xdr:colOff>666750</xdr:colOff>
      <xdr:row>50</xdr:row>
      <xdr:rowOff>152400</xdr:rowOff>
    </xdr:to>
    <xdr:graphicFrame macro="">
      <xdr:nvGraphicFramePr>
        <xdr:cNvPr id="6917511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51</xdr:row>
      <xdr:rowOff>76200</xdr:rowOff>
    </xdr:from>
    <xdr:to>
      <xdr:col>6</xdr:col>
      <xdr:colOff>666750</xdr:colOff>
      <xdr:row>57</xdr:row>
      <xdr:rowOff>66675</xdr:rowOff>
    </xdr:to>
    <xdr:graphicFrame macro="">
      <xdr:nvGraphicFramePr>
        <xdr:cNvPr id="6917512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58</xdr:row>
      <xdr:rowOff>114300</xdr:rowOff>
    </xdr:from>
    <xdr:to>
      <xdr:col>6</xdr:col>
      <xdr:colOff>657225</xdr:colOff>
      <xdr:row>64</xdr:row>
      <xdr:rowOff>104775</xdr:rowOff>
    </xdr:to>
    <xdr:graphicFrame macro="">
      <xdr:nvGraphicFramePr>
        <xdr:cNvPr id="6917513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65</xdr:row>
      <xdr:rowOff>104775</xdr:rowOff>
    </xdr:from>
    <xdr:to>
      <xdr:col>6</xdr:col>
      <xdr:colOff>666750</xdr:colOff>
      <xdr:row>72</xdr:row>
      <xdr:rowOff>85725</xdr:rowOff>
    </xdr:to>
    <xdr:graphicFrame macro="">
      <xdr:nvGraphicFramePr>
        <xdr:cNvPr id="6917514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73</xdr:row>
      <xdr:rowOff>161925</xdr:rowOff>
    </xdr:from>
    <xdr:to>
      <xdr:col>6</xdr:col>
      <xdr:colOff>657225</xdr:colOff>
      <xdr:row>79</xdr:row>
      <xdr:rowOff>152400</xdr:rowOff>
    </xdr:to>
    <xdr:graphicFrame macro="">
      <xdr:nvGraphicFramePr>
        <xdr:cNvPr id="6917515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542925</xdr:colOff>
      <xdr:row>80</xdr:row>
      <xdr:rowOff>133350</xdr:rowOff>
    </xdr:from>
    <xdr:to>
      <xdr:col>6</xdr:col>
      <xdr:colOff>647700</xdr:colOff>
      <xdr:row>86</xdr:row>
      <xdr:rowOff>123825</xdr:rowOff>
    </xdr:to>
    <xdr:graphicFrame macro="">
      <xdr:nvGraphicFramePr>
        <xdr:cNvPr id="6917516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533400</xdr:colOff>
      <xdr:row>88</xdr:row>
      <xdr:rowOff>19050</xdr:rowOff>
    </xdr:from>
    <xdr:to>
      <xdr:col>6</xdr:col>
      <xdr:colOff>647700</xdr:colOff>
      <xdr:row>95</xdr:row>
      <xdr:rowOff>0</xdr:rowOff>
    </xdr:to>
    <xdr:graphicFrame macro="">
      <xdr:nvGraphicFramePr>
        <xdr:cNvPr id="6917517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16</xdr:col>
      <xdr:colOff>657225</xdr:colOff>
      <xdr:row>0</xdr:row>
      <xdr:rowOff>0</xdr:rowOff>
    </xdr:to>
    <xdr:graphicFrame macro="">
      <xdr:nvGraphicFramePr>
        <xdr:cNvPr id="6917518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16</xdr:col>
      <xdr:colOff>657225</xdr:colOff>
      <xdr:row>0</xdr:row>
      <xdr:rowOff>0</xdr:rowOff>
    </xdr:to>
    <xdr:graphicFrame macro="">
      <xdr:nvGraphicFramePr>
        <xdr:cNvPr id="6917519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16</xdr:col>
      <xdr:colOff>666750</xdr:colOff>
      <xdr:row>0</xdr:row>
      <xdr:rowOff>0</xdr:rowOff>
    </xdr:to>
    <xdr:graphicFrame macro="">
      <xdr:nvGraphicFramePr>
        <xdr:cNvPr id="6917520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16</xdr:col>
      <xdr:colOff>676275</xdr:colOff>
      <xdr:row>0</xdr:row>
      <xdr:rowOff>0</xdr:rowOff>
    </xdr:to>
    <xdr:graphicFrame macro="">
      <xdr:nvGraphicFramePr>
        <xdr:cNvPr id="6917521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28575</xdr:colOff>
      <xdr:row>124</xdr:row>
      <xdr:rowOff>47625</xdr:rowOff>
    </xdr:from>
    <xdr:to>
      <xdr:col>6</xdr:col>
      <xdr:colOff>666750</xdr:colOff>
      <xdr:row>130</xdr:row>
      <xdr:rowOff>28575</xdr:rowOff>
    </xdr:to>
    <xdr:graphicFrame macro="">
      <xdr:nvGraphicFramePr>
        <xdr:cNvPr id="6917522" name="グラフ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9525</xdr:colOff>
      <xdr:row>131</xdr:row>
      <xdr:rowOff>133350</xdr:rowOff>
    </xdr:from>
    <xdr:to>
      <xdr:col>6</xdr:col>
      <xdr:colOff>657225</xdr:colOff>
      <xdr:row>137</xdr:row>
      <xdr:rowOff>123825</xdr:rowOff>
    </xdr:to>
    <xdr:graphicFrame macro="">
      <xdr:nvGraphicFramePr>
        <xdr:cNvPr id="6917523" name="グラフ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11</xdr:col>
      <xdr:colOff>19050</xdr:colOff>
      <xdr:row>0</xdr:row>
      <xdr:rowOff>0</xdr:rowOff>
    </xdr:from>
    <xdr:to>
      <xdr:col>16</xdr:col>
      <xdr:colOff>666750</xdr:colOff>
      <xdr:row>5</xdr:row>
      <xdr:rowOff>142875</xdr:rowOff>
    </xdr:to>
    <xdr:graphicFrame macro="">
      <xdr:nvGraphicFramePr>
        <xdr:cNvPr id="6917524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16</xdr:col>
      <xdr:colOff>647700</xdr:colOff>
      <xdr:row>12</xdr:row>
      <xdr:rowOff>152400</xdr:rowOff>
    </xdr:to>
    <xdr:graphicFrame macro="">
      <xdr:nvGraphicFramePr>
        <xdr:cNvPr id="6917525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600075</xdr:colOff>
      <xdr:row>14</xdr:row>
      <xdr:rowOff>0</xdr:rowOff>
    </xdr:from>
    <xdr:to>
      <xdr:col>16</xdr:col>
      <xdr:colOff>638175</xdr:colOff>
      <xdr:row>20</xdr:row>
      <xdr:rowOff>142875</xdr:rowOff>
    </xdr:to>
    <xdr:graphicFrame macro="">
      <xdr:nvGraphicFramePr>
        <xdr:cNvPr id="6917526" name="グラフ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96</xdr:row>
      <xdr:rowOff>0</xdr:rowOff>
    </xdr:from>
    <xdr:to>
      <xdr:col>6</xdr:col>
      <xdr:colOff>657225</xdr:colOff>
      <xdr:row>101</xdr:row>
      <xdr:rowOff>161925</xdr:rowOff>
    </xdr:to>
    <xdr:graphicFrame macro="">
      <xdr:nvGraphicFramePr>
        <xdr:cNvPr id="6917527" name="グラフ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102</xdr:row>
      <xdr:rowOff>0</xdr:rowOff>
    </xdr:from>
    <xdr:to>
      <xdr:col>6</xdr:col>
      <xdr:colOff>657225</xdr:colOff>
      <xdr:row>107</xdr:row>
      <xdr:rowOff>161925</xdr:rowOff>
    </xdr:to>
    <xdr:graphicFrame macro="">
      <xdr:nvGraphicFramePr>
        <xdr:cNvPr id="6917528" name="グラフ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0</xdr:colOff>
      <xdr:row>108</xdr:row>
      <xdr:rowOff>0</xdr:rowOff>
    </xdr:from>
    <xdr:to>
      <xdr:col>6</xdr:col>
      <xdr:colOff>666750</xdr:colOff>
      <xdr:row>114</xdr:row>
      <xdr:rowOff>152400</xdr:rowOff>
    </xdr:to>
    <xdr:graphicFrame macro="">
      <xdr:nvGraphicFramePr>
        <xdr:cNvPr id="6917529" name="グラフ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6</xdr:col>
      <xdr:colOff>676275</xdr:colOff>
      <xdr:row>122</xdr:row>
      <xdr:rowOff>161925</xdr:rowOff>
    </xdr:to>
    <xdr:graphicFrame macro="">
      <xdr:nvGraphicFramePr>
        <xdr:cNvPr id="6917530" name="グラフ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11</xdr:col>
      <xdr:colOff>9525</xdr:colOff>
      <xdr:row>22</xdr:row>
      <xdr:rowOff>152400</xdr:rowOff>
    </xdr:from>
    <xdr:to>
      <xdr:col>16</xdr:col>
      <xdr:colOff>647700</xdr:colOff>
      <xdr:row>28</xdr:row>
      <xdr:rowOff>133350</xdr:rowOff>
    </xdr:to>
    <xdr:graphicFrame macro="">
      <xdr:nvGraphicFramePr>
        <xdr:cNvPr id="6917531" name="グラフ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11</xdr:col>
      <xdr:colOff>9525</xdr:colOff>
      <xdr:row>29</xdr:row>
      <xdr:rowOff>161925</xdr:rowOff>
    </xdr:from>
    <xdr:to>
      <xdr:col>16</xdr:col>
      <xdr:colOff>647700</xdr:colOff>
      <xdr:row>35</xdr:row>
      <xdr:rowOff>142875</xdr:rowOff>
    </xdr:to>
    <xdr:graphicFrame macro="">
      <xdr:nvGraphicFramePr>
        <xdr:cNvPr id="6917532" name="グラフ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11</xdr:col>
      <xdr:colOff>9525</xdr:colOff>
      <xdr:row>37</xdr:row>
      <xdr:rowOff>114300</xdr:rowOff>
    </xdr:from>
    <xdr:to>
      <xdr:col>16</xdr:col>
      <xdr:colOff>657225</xdr:colOff>
      <xdr:row>43</xdr:row>
      <xdr:rowOff>104775</xdr:rowOff>
    </xdr:to>
    <xdr:graphicFrame macro="">
      <xdr:nvGraphicFramePr>
        <xdr:cNvPr id="6917533" name="グラフ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11</xdr:col>
      <xdr:colOff>9525</xdr:colOff>
      <xdr:row>45</xdr:row>
      <xdr:rowOff>28575</xdr:rowOff>
    </xdr:from>
    <xdr:to>
      <xdr:col>16</xdr:col>
      <xdr:colOff>657225</xdr:colOff>
      <xdr:row>51</xdr:row>
      <xdr:rowOff>0</xdr:rowOff>
    </xdr:to>
    <xdr:graphicFrame macro="">
      <xdr:nvGraphicFramePr>
        <xdr:cNvPr id="6917534" name="グラフ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11</xdr:col>
      <xdr:colOff>19050</xdr:colOff>
      <xdr:row>52</xdr:row>
      <xdr:rowOff>85725</xdr:rowOff>
    </xdr:from>
    <xdr:to>
      <xdr:col>16</xdr:col>
      <xdr:colOff>666750</xdr:colOff>
      <xdr:row>58</xdr:row>
      <xdr:rowOff>66675</xdr:rowOff>
    </xdr:to>
    <xdr:graphicFrame macro="">
      <xdr:nvGraphicFramePr>
        <xdr:cNvPr id="6917535" name="グラフ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11</xdr:col>
      <xdr:colOff>19050</xdr:colOff>
      <xdr:row>60</xdr:row>
      <xdr:rowOff>19050</xdr:rowOff>
    </xdr:from>
    <xdr:to>
      <xdr:col>16</xdr:col>
      <xdr:colOff>676275</xdr:colOff>
      <xdr:row>67</xdr:row>
      <xdr:rowOff>0</xdr:rowOff>
    </xdr:to>
    <xdr:graphicFrame macro="">
      <xdr:nvGraphicFramePr>
        <xdr:cNvPr id="6917536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9525</xdr:colOff>
      <xdr:row>68</xdr:row>
      <xdr:rowOff>47625</xdr:rowOff>
    </xdr:from>
    <xdr:to>
      <xdr:col>16</xdr:col>
      <xdr:colOff>666750</xdr:colOff>
      <xdr:row>74</xdr:row>
      <xdr:rowOff>38100</xdr:rowOff>
    </xdr:to>
    <xdr:graphicFrame macro="">
      <xdr:nvGraphicFramePr>
        <xdr:cNvPr id="6917537" name="グラフ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11</xdr:col>
      <xdr:colOff>85725</xdr:colOff>
      <xdr:row>142</xdr:row>
      <xdr:rowOff>85725</xdr:rowOff>
    </xdr:from>
    <xdr:to>
      <xdr:col>17</xdr:col>
      <xdr:colOff>57150</xdr:colOff>
      <xdr:row>149</xdr:row>
      <xdr:rowOff>66675</xdr:rowOff>
    </xdr:to>
    <xdr:graphicFrame macro="">
      <xdr:nvGraphicFramePr>
        <xdr:cNvPr id="6917538" name="グラフ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19</xdr:col>
      <xdr:colOff>466725</xdr:colOff>
      <xdr:row>118</xdr:row>
      <xdr:rowOff>104775</xdr:rowOff>
    </xdr:from>
    <xdr:to>
      <xdr:col>27</xdr:col>
      <xdr:colOff>466725</xdr:colOff>
      <xdr:row>126</xdr:row>
      <xdr:rowOff>0</xdr:rowOff>
    </xdr:to>
    <xdr:graphicFrame macro="">
      <xdr:nvGraphicFramePr>
        <xdr:cNvPr id="6917539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11</xdr:col>
      <xdr:colOff>0</xdr:colOff>
      <xdr:row>76</xdr:row>
      <xdr:rowOff>0</xdr:rowOff>
    </xdr:from>
    <xdr:to>
      <xdr:col>16</xdr:col>
      <xdr:colOff>657225</xdr:colOff>
      <xdr:row>81</xdr:row>
      <xdr:rowOff>161925</xdr:rowOff>
    </xdr:to>
    <xdr:graphicFrame macro="">
      <xdr:nvGraphicFramePr>
        <xdr:cNvPr id="6917540" name="グラフ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11</xdr:col>
      <xdr:colOff>0</xdr:colOff>
      <xdr:row>83</xdr:row>
      <xdr:rowOff>0</xdr:rowOff>
    </xdr:from>
    <xdr:to>
      <xdr:col>16</xdr:col>
      <xdr:colOff>657225</xdr:colOff>
      <xdr:row>88</xdr:row>
      <xdr:rowOff>161925</xdr:rowOff>
    </xdr:to>
    <xdr:graphicFrame macro="">
      <xdr:nvGraphicFramePr>
        <xdr:cNvPr id="6917541" name="グラフ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11</xdr:col>
      <xdr:colOff>0</xdr:colOff>
      <xdr:row>90</xdr:row>
      <xdr:rowOff>0</xdr:rowOff>
    </xdr:from>
    <xdr:to>
      <xdr:col>16</xdr:col>
      <xdr:colOff>657225</xdr:colOff>
      <xdr:row>95</xdr:row>
      <xdr:rowOff>161925</xdr:rowOff>
    </xdr:to>
    <xdr:graphicFrame macro="">
      <xdr:nvGraphicFramePr>
        <xdr:cNvPr id="6917542" name="グラフ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11</xdr:col>
      <xdr:colOff>0</xdr:colOff>
      <xdr:row>97</xdr:row>
      <xdr:rowOff>0</xdr:rowOff>
    </xdr:from>
    <xdr:to>
      <xdr:col>16</xdr:col>
      <xdr:colOff>657225</xdr:colOff>
      <xdr:row>102</xdr:row>
      <xdr:rowOff>161925</xdr:rowOff>
    </xdr:to>
    <xdr:graphicFrame macro="">
      <xdr:nvGraphicFramePr>
        <xdr:cNvPr id="6917543" name="グラフ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11</xdr:col>
      <xdr:colOff>0</xdr:colOff>
      <xdr:row>104</xdr:row>
      <xdr:rowOff>0</xdr:rowOff>
    </xdr:from>
    <xdr:to>
      <xdr:col>16</xdr:col>
      <xdr:colOff>657225</xdr:colOff>
      <xdr:row>109</xdr:row>
      <xdr:rowOff>161925</xdr:rowOff>
    </xdr:to>
    <xdr:graphicFrame macro="">
      <xdr:nvGraphicFramePr>
        <xdr:cNvPr id="6917544" name="グラフ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11</xdr:col>
      <xdr:colOff>0</xdr:colOff>
      <xdr:row>111</xdr:row>
      <xdr:rowOff>0</xdr:rowOff>
    </xdr:from>
    <xdr:to>
      <xdr:col>16</xdr:col>
      <xdr:colOff>657225</xdr:colOff>
      <xdr:row>116</xdr:row>
      <xdr:rowOff>161925</xdr:rowOff>
    </xdr:to>
    <xdr:graphicFrame macro="">
      <xdr:nvGraphicFramePr>
        <xdr:cNvPr id="6917545" name="グラフ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11</xdr:col>
      <xdr:colOff>0</xdr:colOff>
      <xdr:row>118</xdr:row>
      <xdr:rowOff>0</xdr:rowOff>
    </xdr:from>
    <xdr:to>
      <xdr:col>16</xdr:col>
      <xdr:colOff>657225</xdr:colOff>
      <xdr:row>124</xdr:row>
      <xdr:rowOff>57150</xdr:rowOff>
    </xdr:to>
    <xdr:graphicFrame macro="">
      <xdr:nvGraphicFramePr>
        <xdr:cNvPr id="6917546" name="グラフ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11</xdr:col>
      <xdr:colOff>0</xdr:colOff>
      <xdr:row>125</xdr:row>
      <xdr:rowOff>0</xdr:rowOff>
    </xdr:from>
    <xdr:to>
      <xdr:col>16</xdr:col>
      <xdr:colOff>657225</xdr:colOff>
      <xdr:row>130</xdr:row>
      <xdr:rowOff>161925</xdr:rowOff>
    </xdr:to>
    <xdr:graphicFrame macro="">
      <xdr:nvGraphicFramePr>
        <xdr:cNvPr id="6917547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11</xdr:col>
      <xdr:colOff>0</xdr:colOff>
      <xdr:row>132</xdr:row>
      <xdr:rowOff>0</xdr:rowOff>
    </xdr:from>
    <xdr:to>
      <xdr:col>16</xdr:col>
      <xdr:colOff>657225</xdr:colOff>
      <xdr:row>138</xdr:row>
      <xdr:rowOff>152400</xdr:rowOff>
    </xdr:to>
    <xdr:graphicFrame macro="">
      <xdr:nvGraphicFramePr>
        <xdr:cNvPr id="6917548" name="グラフ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20</xdr:col>
      <xdr:colOff>104775</xdr:colOff>
      <xdr:row>0</xdr:row>
      <xdr:rowOff>0</xdr:rowOff>
    </xdr:from>
    <xdr:to>
      <xdr:col>27</xdr:col>
      <xdr:colOff>485775</xdr:colOff>
      <xdr:row>6</xdr:row>
      <xdr:rowOff>152400</xdr:rowOff>
    </xdr:to>
    <xdr:graphicFrame macro="">
      <xdr:nvGraphicFramePr>
        <xdr:cNvPr id="6917549" name="グラフ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20</xdr:col>
      <xdr:colOff>0</xdr:colOff>
      <xdr:row>8</xdr:row>
      <xdr:rowOff>0</xdr:rowOff>
    </xdr:from>
    <xdr:to>
      <xdr:col>27</xdr:col>
      <xdr:colOff>485775</xdr:colOff>
      <xdr:row>14</xdr:row>
      <xdr:rowOff>152400</xdr:rowOff>
    </xdr:to>
    <xdr:graphicFrame macro="">
      <xdr:nvGraphicFramePr>
        <xdr:cNvPr id="6917550" name="グラフ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20</xdr:col>
      <xdr:colOff>0</xdr:colOff>
      <xdr:row>16</xdr:row>
      <xdr:rowOff>0</xdr:rowOff>
    </xdr:from>
    <xdr:to>
      <xdr:col>27</xdr:col>
      <xdr:colOff>485775</xdr:colOff>
      <xdr:row>22</xdr:row>
      <xdr:rowOff>152400</xdr:rowOff>
    </xdr:to>
    <xdr:graphicFrame macro="">
      <xdr:nvGraphicFramePr>
        <xdr:cNvPr id="6917551" name="グラフ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20</xdr:col>
      <xdr:colOff>0</xdr:colOff>
      <xdr:row>24</xdr:row>
      <xdr:rowOff>0</xdr:rowOff>
    </xdr:from>
    <xdr:to>
      <xdr:col>27</xdr:col>
      <xdr:colOff>485775</xdr:colOff>
      <xdr:row>30</xdr:row>
      <xdr:rowOff>152400</xdr:rowOff>
    </xdr:to>
    <xdr:graphicFrame macro="">
      <xdr:nvGraphicFramePr>
        <xdr:cNvPr id="6917552" name="グラフ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20</xdr:col>
      <xdr:colOff>0</xdr:colOff>
      <xdr:row>32</xdr:row>
      <xdr:rowOff>0</xdr:rowOff>
    </xdr:from>
    <xdr:to>
      <xdr:col>27</xdr:col>
      <xdr:colOff>485775</xdr:colOff>
      <xdr:row>38</xdr:row>
      <xdr:rowOff>152400</xdr:rowOff>
    </xdr:to>
    <xdr:graphicFrame macro="">
      <xdr:nvGraphicFramePr>
        <xdr:cNvPr id="6917553" name="グラフ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27</xdr:col>
      <xdr:colOff>485775</xdr:colOff>
      <xdr:row>46</xdr:row>
      <xdr:rowOff>152400</xdr:rowOff>
    </xdr:to>
    <xdr:graphicFrame macro="">
      <xdr:nvGraphicFramePr>
        <xdr:cNvPr id="6917554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20</xdr:col>
      <xdr:colOff>0</xdr:colOff>
      <xdr:row>48</xdr:row>
      <xdr:rowOff>0</xdr:rowOff>
    </xdr:from>
    <xdr:to>
      <xdr:col>27</xdr:col>
      <xdr:colOff>485775</xdr:colOff>
      <xdr:row>54</xdr:row>
      <xdr:rowOff>152400</xdr:rowOff>
    </xdr:to>
    <xdr:graphicFrame macro="">
      <xdr:nvGraphicFramePr>
        <xdr:cNvPr id="6917555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27</xdr:col>
      <xdr:colOff>485775</xdr:colOff>
      <xdr:row>62</xdr:row>
      <xdr:rowOff>152400</xdr:rowOff>
    </xdr:to>
    <xdr:graphicFrame macro="">
      <xdr:nvGraphicFramePr>
        <xdr:cNvPr id="6917556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20</xdr:col>
      <xdr:colOff>0</xdr:colOff>
      <xdr:row>64</xdr:row>
      <xdr:rowOff>0</xdr:rowOff>
    </xdr:from>
    <xdr:to>
      <xdr:col>27</xdr:col>
      <xdr:colOff>485775</xdr:colOff>
      <xdr:row>70</xdr:row>
      <xdr:rowOff>152400</xdr:rowOff>
    </xdr:to>
    <xdr:graphicFrame macro="">
      <xdr:nvGraphicFramePr>
        <xdr:cNvPr id="6917557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20</xdr:col>
      <xdr:colOff>0</xdr:colOff>
      <xdr:row>72</xdr:row>
      <xdr:rowOff>0</xdr:rowOff>
    </xdr:from>
    <xdr:to>
      <xdr:col>27</xdr:col>
      <xdr:colOff>485775</xdr:colOff>
      <xdr:row>78</xdr:row>
      <xdr:rowOff>152400</xdr:rowOff>
    </xdr:to>
    <xdr:graphicFrame macro="">
      <xdr:nvGraphicFramePr>
        <xdr:cNvPr id="691755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20</xdr:col>
      <xdr:colOff>0</xdr:colOff>
      <xdr:row>80</xdr:row>
      <xdr:rowOff>0</xdr:rowOff>
    </xdr:from>
    <xdr:to>
      <xdr:col>27</xdr:col>
      <xdr:colOff>485775</xdr:colOff>
      <xdr:row>86</xdr:row>
      <xdr:rowOff>152400</xdr:rowOff>
    </xdr:to>
    <xdr:graphicFrame macro="">
      <xdr:nvGraphicFramePr>
        <xdr:cNvPr id="6917559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20</xdr:col>
      <xdr:colOff>0</xdr:colOff>
      <xdr:row>88</xdr:row>
      <xdr:rowOff>0</xdr:rowOff>
    </xdr:from>
    <xdr:to>
      <xdr:col>27</xdr:col>
      <xdr:colOff>485775</xdr:colOff>
      <xdr:row>94</xdr:row>
      <xdr:rowOff>152400</xdr:rowOff>
    </xdr:to>
    <xdr:graphicFrame macro="">
      <xdr:nvGraphicFramePr>
        <xdr:cNvPr id="6917560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20</xdr:col>
      <xdr:colOff>0</xdr:colOff>
      <xdr:row>96</xdr:row>
      <xdr:rowOff>0</xdr:rowOff>
    </xdr:from>
    <xdr:to>
      <xdr:col>27</xdr:col>
      <xdr:colOff>485775</xdr:colOff>
      <xdr:row>102</xdr:row>
      <xdr:rowOff>152400</xdr:rowOff>
    </xdr:to>
    <xdr:graphicFrame macro="">
      <xdr:nvGraphicFramePr>
        <xdr:cNvPr id="6917561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20</xdr:col>
      <xdr:colOff>0</xdr:colOff>
      <xdr:row>104</xdr:row>
      <xdr:rowOff>0</xdr:rowOff>
    </xdr:from>
    <xdr:to>
      <xdr:col>27</xdr:col>
      <xdr:colOff>485775</xdr:colOff>
      <xdr:row>110</xdr:row>
      <xdr:rowOff>152400</xdr:rowOff>
    </xdr:to>
    <xdr:graphicFrame macro="">
      <xdr:nvGraphicFramePr>
        <xdr:cNvPr id="6917562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20</xdr:col>
      <xdr:colOff>0</xdr:colOff>
      <xdr:row>112</xdr:row>
      <xdr:rowOff>0</xdr:rowOff>
    </xdr:from>
    <xdr:to>
      <xdr:col>27</xdr:col>
      <xdr:colOff>485775</xdr:colOff>
      <xdr:row>118</xdr:row>
      <xdr:rowOff>152400</xdr:rowOff>
    </xdr:to>
    <xdr:graphicFrame macro="">
      <xdr:nvGraphicFramePr>
        <xdr:cNvPr id="6917563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20</xdr:col>
      <xdr:colOff>0</xdr:colOff>
      <xdr:row>127</xdr:row>
      <xdr:rowOff>0</xdr:rowOff>
    </xdr:from>
    <xdr:to>
      <xdr:col>27</xdr:col>
      <xdr:colOff>514350</xdr:colOff>
      <xdr:row>134</xdr:row>
      <xdr:rowOff>0</xdr:rowOff>
    </xdr:to>
    <xdr:graphicFrame macro="">
      <xdr:nvGraphicFramePr>
        <xdr:cNvPr id="6917564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20</xdr:col>
      <xdr:colOff>0</xdr:colOff>
      <xdr:row>135</xdr:row>
      <xdr:rowOff>0</xdr:rowOff>
    </xdr:from>
    <xdr:to>
      <xdr:col>27</xdr:col>
      <xdr:colOff>514350</xdr:colOff>
      <xdr:row>142</xdr:row>
      <xdr:rowOff>0</xdr:rowOff>
    </xdr:to>
    <xdr:graphicFrame macro="">
      <xdr:nvGraphicFramePr>
        <xdr:cNvPr id="6917565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20</xdr:col>
      <xdr:colOff>0</xdr:colOff>
      <xdr:row>143</xdr:row>
      <xdr:rowOff>0</xdr:rowOff>
    </xdr:from>
    <xdr:to>
      <xdr:col>27</xdr:col>
      <xdr:colOff>485775</xdr:colOff>
      <xdr:row>149</xdr:row>
      <xdr:rowOff>152400</xdr:rowOff>
    </xdr:to>
    <xdr:graphicFrame macro="">
      <xdr:nvGraphicFramePr>
        <xdr:cNvPr id="6917566" name="グラフ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657225</xdr:colOff>
      <xdr:row>6</xdr:row>
      <xdr:rowOff>152400</xdr:rowOff>
    </xdr:to>
    <xdr:graphicFrame macro="">
      <xdr:nvGraphicFramePr>
        <xdr:cNvPr id="6917567" name="グラフ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657225</xdr:colOff>
      <xdr:row>14</xdr:row>
      <xdr:rowOff>152400</xdr:rowOff>
    </xdr:to>
    <xdr:graphicFrame macro="">
      <xdr:nvGraphicFramePr>
        <xdr:cNvPr id="6917568" name="グラフ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31</xdr:col>
      <xdr:colOff>0</xdr:colOff>
      <xdr:row>16</xdr:row>
      <xdr:rowOff>0</xdr:rowOff>
    </xdr:from>
    <xdr:to>
      <xdr:col>36</xdr:col>
      <xdr:colOff>657225</xdr:colOff>
      <xdr:row>22</xdr:row>
      <xdr:rowOff>152400</xdr:rowOff>
    </xdr:to>
    <xdr:graphicFrame macro="">
      <xdr:nvGraphicFramePr>
        <xdr:cNvPr id="6917569" name="グラフ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31</xdr:col>
      <xdr:colOff>0</xdr:colOff>
      <xdr:row>24</xdr:row>
      <xdr:rowOff>0</xdr:rowOff>
    </xdr:from>
    <xdr:to>
      <xdr:col>36</xdr:col>
      <xdr:colOff>657225</xdr:colOff>
      <xdr:row>30</xdr:row>
      <xdr:rowOff>152400</xdr:rowOff>
    </xdr:to>
    <xdr:graphicFrame macro="">
      <xdr:nvGraphicFramePr>
        <xdr:cNvPr id="6917570" name="グラフ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31</xdr:col>
      <xdr:colOff>0</xdr:colOff>
      <xdr:row>32</xdr:row>
      <xdr:rowOff>0</xdr:rowOff>
    </xdr:from>
    <xdr:to>
      <xdr:col>36</xdr:col>
      <xdr:colOff>657225</xdr:colOff>
      <xdr:row>38</xdr:row>
      <xdr:rowOff>152400</xdr:rowOff>
    </xdr:to>
    <xdr:graphicFrame macro="">
      <xdr:nvGraphicFramePr>
        <xdr:cNvPr id="6917571" name="グラフ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31</xdr:col>
      <xdr:colOff>0</xdr:colOff>
      <xdr:row>40</xdr:row>
      <xdr:rowOff>0</xdr:rowOff>
    </xdr:from>
    <xdr:to>
      <xdr:col>36</xdr:col>
      <xdr:colOff>657225</xdr:colOff>
      <xdr:row>46</xdr:row>
      <xdr:rowOff>152400</xdr:rowOff>
    </xdr:to>
    <xdr:graphicFrame macro="">
      <xdr:nvGraphicFramePr>
        <xdr:cNvPr id="6917572" name="グラフ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31</xdr:col>
      <xdr:colOff>0</xdr:colOff>
      <xdr:row>48</xdr:row>
      <xdr:rowOff>0</xdr:rowOff>
    </xdr:from>
    <xdr:to>
      <xdr:col>36</xdr:col>
      <xdr:colOff>657225</xdr:colOff>
      <xdr:row>54</xdr:row>
      <xdr:rowOff>152400</xdr:rowOff>
    </xdr:to>
    <xdr:graphicFrame macro="">
      <xdr:nvGraphicFramePr>
        <xdr:cNvPr id="6917573" name="グラフ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31</xdr:col>
      <xdr:colOff>0</xdr:colOff>
      <xdr:row>56</xdr:row>
      <xdr:rowOff>0</xdr:rowOff>
    </xdr:from>
    <xdr:to>
      <xdr:col>36</xdr:col>
      <xdr:colOff>657225</xdr:colOff>
      <xdr:row>62</xdr:row>
      <xdr:rowOff>152400</xdr:rowOff>
    </xdr:to>
    <xdr:graphicFrame macro="">
      <xdr:nvGraphicFramePr>
        <xdr:cNvPr id="6917574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31</xdr:col>
      <xdr:colOff>0</xdr:colOff>
      <xdr:row>64</xdr:row>
      <xdr:rowOff>0</xdr:rowOff>
    </xdr:from>
    <xdr:to>
      <xdr:col>36</xdr:col>
      <xdr:colOff>657225</xdr:colOff>
      <xdr:row>70</xdr:row>
      <xdr:rowOff>152400</xdr:rowOff>
    </xdr:to>
    <xdr:graphicFrame macro="">
      <xdr:nvGraphicFramePr>
        <xdr:cNvPr id="6917575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31</xdr:col>
      <xdr:colOff>0</xdr:colOff>
      <xdr:row>72</xdr:row>
      <xdr:rowOff>0</xdr:rowOff>
    </xdr:from>
    <xdr:to>
      <xdr:col>36</xdr:col>
      <xdr:colOff>657225</xdr:colOff>
      <xdr:row>78</xdr:row>
      <xdr:rowOff>152400</xdr:rowOff>
    </xdr:to>
    <xdr:graphicFrame macro="">
      <xdr:nvGraphicFramePr>
        <xdr:cNvPr id="6917576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31</xdr:col>
      <xdr:colOff>0</xdr:colOff>
      <xdr:row>80</xdr:row>
      <xdr:rowOff>0</xdr:rowOff>
    </xdr:from>
    <xdr:to>
      <xdr:col>36</xdr:col>
      <xdr:colOff>657225</xdr:colOff>
      <xdr:row>86</xdr:row>
      <xdr:rowOff>152400</xdr:rowOff>
    </xdr:to>
    <xdr:graphicFrame macro="">
      <xdr:nvGraphicFramePr>
        <xdr:cNvPr id="6917577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31</xdr:col>
      <xdr:colOff>0</xdr:colOff>
      <xdr:row>88</xdr:row>
      <xdr:rowOff>0</xdr:rowOff>
    </xdr:from>
    <xdr:to>
      <xdr:col>36</xdr:col>
      <xdr:colOff>657225</xdr:colOff>
      <xdr:row>94</xdr:row>
      <xdr:rowOff>152400</xdr:rowOff>
    </xdr:to>
    <xdr:graphicFrame macro="">
      <xdr:nvGraphicFramePr>
        <xdr:cNvPr id="691757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31</xdr:col>
      <xdr:colOff>0</xdr:colOff>
      <xdr:row>96</xdr:row>
      <xdr:rowOff>0</xdr:rowOff>
    </xdr:from>
    <xdr:to>
      <xdr:col>36</xdr:col>
      <xdr:colOff>657225</xdr:colOff>
      <xdr:row>102</xdr:row>
      <xdr:rowOff>152400</xdr:rowOff>
    </xdr:to>
    <xdr:graphicFrame macro="">
      <xdr:nvGraphicFramePr>
        <xdr:cNvPr id="6917579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31</xdr:col>
      <xdr:colOff>0</xdr:colOff>
      <xdr:row>104</xdr:row>
      <xdr:rowOff>0</xdr:rowOff>
    </xdr:from>
    <xdr:to>
      <xdr:col>36</xdr:col>
      <xdr:colOff>657225</xdr:colOff>
      <xdr:row>110</xdr:row>
      <xdr:rowOff>152400</xdr:rowOff>
    </xdr:to>
    <xdr:graphicFrame macro="">
      <xdr:nvGraphicFramePr>
        <xdr:cNvPr id="6917580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31</xdr:col>
      <xdr:colOff>0</xdr:colOff>
      <xdr:row>112</xdr:row>
      <xdr:rowOff>0</xdr:rowOff>
    </xdr:from>
    <xdr:to>
      <xdr:col>36</xdr:col>
      <xdr:colOff>657225</xdr:colOff>
      <xdr:row>118</xdr:row>
      <xdr:rowOff>152400</xdr:rowOff>
    </xdr:to>
    <xdr:graphicFrame macro="">
      <xdr:nvGraphicFramePr>
        <xdr:cNvPr id="6917581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31</xdr:col>
      <xdr:colOff>0</xdr:colOff>
      <xdr:row>120</xdr:row>
      <xdr:rowOff>0</xdr:rowOff>
    </xdr:from>
    <xdr:to>
      <xdr:col>36</xdr:col>
      <xdr:colOff>657225</xdr:colOff>
      <xdr:row>127</xdr:row>
      <xdr:rowOff>47625</xdr:rowOff>
    </xdr:to>
    <xdr:graphicFrame macro="">
      <xdr:nvGraphicFramePr>
        <xdr:cNvPr id="6917582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31</xdr:col>
      <xdr:colOff>0</xdr:colOff>
      <xdr:row>128</xdr:row>
      <xdr:rowOff>0</xdr:rowOff>
    </xdr:from>
    <xdr:to>
      <xdr:col>36</xdr:col>
      <xdr:colOff>657225</xdr:colOff>
      <xdr:row>134</xdr:row>
      <xdr:rowOff>152400</xdr:rowOff>
    </xdr:to>
    <xdr:graphicFrame macro="">
      <xdr:nvGraphicFramePr>
        <xdr:cNvPr id="6917583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31</xdr:col>
      <xdr:colOff>0</xdr:colOff>
      <xdr:row>136</xdr:row>
      <xdr:rowOff>0</xdr:rowOff>
    </xdr:from>
    <xdr:to>
      <xdr:col>36</xdr:col>
      <xdr:colOff>657225</xdr:colOff>
      <xdr:row>142</xdr:row>
      <xdr:rowOff>152400</xdr:rowOff>
    </xdr:to>
    <xdr:graphicFrame macro="">
      <xdr:nvGraphicFramePr>
        <xdr:cNvPr id="6917584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31</xdr:col>
      <xdr:colOff>0</xdr:colOff>
      <xdr:row>144</xdr:row>
      <xdr:rowOff>0</xdr:rowOff>
    </xdr:from>
    <xdr:to>
      <xdr:col>36</xdr:col>
      <xdr:colOff>657225</xdr:colOff>
      <xdr:row>150</xdr:row>
      <xdr:rowOff>152400</xdr:rowOff>
    </xdr:to>
    <xdr:graphicFrame macro="">
      <xdr:nvGraphicFramePr>
        <xdr:cNvPr id="6917585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31</xdr:col>
      <xdr:colOff>0</xdr:colOff>
      <xdr:row>152</xdr:row>
      <xdr:rowOff>0</xdr:rowOff>
    </xdr:from>
    <xdr:to>
      <xdr:col>36</xdr:col>
      <xdr:colOff>657225</xdr:colOff>
      <xdr:row>158</xdr:row>
      <xdr:rowOff>152400</xdr:rowOff>
    </xdr:to>
    <xdr:graphicFrame macro="">
      <xdr:nvGraphicFramePr>
        <xdr:cNvPr id="6917586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31</xdr:col>
      <xdr:colOff>0</xdr:colOff>
      <xdr:row>160</xdr:row>
      <xdr:rowOff>0</xdr:rowOff>
    </xdr:from>
    <xdr:to>
      <xdr:col>36</xdr:col>
      <xdr:colOff>657225</xdr:colOff>
      <xdr:row>166</xdr:row>
      <xdr:rowOff>152400</xdr:rowOff>
    </xdr:to>
    <xdr:graphicFrame macro="">
      <xdr:nvGraphicFramePr>
        <xdr:cNvPr id="6917587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31</xdr:col>
      <xdr:colOff>0</xdr:colOff>
      <xdr:row>168</xdr:row>
      <xdr:rowOff>0</xdr:rowOff>
    </xdr:from>
    <xdr:to>
      <xdr:col>36</xdr:col>
      <xdr:colOff>657225</xdr:colOff>
      <xdr:row>174</xdr:row>
      <xdr:rowOff>152400</xdr:rowOff>
    </xdr:to>
    <xdr:graphicFrame macro="">
      <xdr:nvGraphicFramePr>
        <xdr:cNvPr id="691758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9525</xdr:rowOff>
    </xdr:from>
    <xdr:to>
      <xdr:col>6</xdr:col>
      <xdr:colOff>657225</xdr:colOff>
      <xdr:row>6</xdr:row>
      <xdr:rowOff>161925</xdr:rowOff>
    </xdr:to>
    <xdr:graphicFrame macro="">
      <xdr:nvGraphicFramePr>
        <xdr:cNvPr id="697469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7</xdr:row>
      <xdr:rowOff>19050</xdr:rowOff>
    </xdr:from>
    <xdr:to>
      <xdr:col>6</xdr:col>
      <xdr:colOff>676275</xdr:colOff>
      <xdr:row>13</xdr:row>
      <xdr:rowOff>152400</xdr:rowOff>
    </xdr:to>
    <xdr:graphicFrame macro="">
      <xdr:nvGraphicFramePr>
        <xdr:cNvPr id="697469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14</xdr:row>
      <xdr:rowOff>19050</xdr:rowOff>
    </xdr:from>
    <xdr:to>
      <xdr:col>6</xdr:col>
      <xdr:colOff>666750</xdr:colOff>
      <xdr:row>20</xdr:row>
      <xdr:rowOff>0</xdr:rowOff>
    </xdr:to>
    <xdr:graphicFrame macro="">
      <xdr:nvGraphicFramePr>
        <xdr:cNvPr id="697470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20</xdr:row>
      <xdr:rowOff>19050</xdr:rowOff>
    </xdr:from>
    <xdr:to>
      <xdr:col>6</xdr:col>
      <xdr:colOff>666750</xdr:colOff>
      <xdr:row>26</xdr:row>
      <xdr:rowOff>0</xdr:rowOff>
    </xdr:to>
    <xdr:graphicFrame macro="">
      <xdr:nvGraphicFramePr>
        <xdr:cNvPr id="697470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</xdr:colOff>
      <xdr:row>26</xdr:row>
      <xdr:rowOff>9525</xdr:rowOff>
    </xdr:from>
    <xdr:to>
      <xdr:col>6</xdr:col>
      <xdr:colOff>666750</xdr:colOff>
      <xdr:row>32</xdr:row>
      <xdr:rowOff>0</xdr:rowOff>
    </xdr:to>
    <xdr:graphicFrame macro="">
      <xdr:nvGraphicFramePr>
        <xdr:cNvPr id="697470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19050</xdr:colOff>
      <xdr:row>32</xdr:row>
      <xdr:rowOff>19050</xdr:rowOff>
    </xdr:from>
    <xdr:to>
      <xdr:col>6</xdr:col>
      <xdr:colOff>666750</xdr:colOff>
      <xdr:row>37</xdr:row>
      <xdr:rowOff>161925</xdr:rowOff>
    </xdr:to>
    <xdr:graphicFrame macro="">
      <xdr:nvGraphicFramePr>
        <xdr:cNvPr id="697470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19050</xdr:colOff>
      <xdr:row>38</xdr:row>
      <xdr:rowOff>0</xdr:rowOff>
    </xdr:from>
    <xdr:to>
      <xdr:col>6</xdr:col>
      <xdr:colOff>666750</xdr:colOff>
      <xdr:row>43</xdr:row>
      <xdr:rowOff>152400</xdr:rowOff>
    </xdr:to>
    <xdr:graphicFrame macro="">
      <xdr:nvGraphicFramePr>
        <xdr:cNvPr id="6974704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542925</xdr:colOff>
      <xdr:row>45</xdr:row>
      <xdr:rowOff>38100</xdr:rowOff>
    </xdr:from>
    <xdr:to>
      <xdr:col>6</xdr:col>
      <xdr:colOff>647700</xdr:colOff>
      <xdr:row>51</xdr:row>
      <xdr:rowOff>28575</xdr:rowOff>
    </xdr:to>
    <xdr:graphicFrame macro="">
      <xdr:nvGraphicFramePr>
        <xdr:cNvPr id="6974705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52</xdr:row>
      <xdr:rowOff>133350</xdr:rowOff>
    </xdr:from>
    <xdr:to>
      <xdr:col>6</xdr:col>
      <xdr:colOff>666750</xdr:colOff>
      <xdr:row>58</xdr:row>
      <xdr:rowOff>123825</xdr:rowOff>
    </xdr:to>
    <xdr:graphicFrame macro="">
      <xdr:nvGraphicFramePr>
        <xdr:cNvPr id="6974706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9525</xdr:colOff>
      <xdr:row>60</xdr:row>
      <xdr:rowOff>9525</xdr:rowOff>
    </xdr:from>
    <xdr:to>
      <xdr:col>6</xdr:col>
      <xdr:colOff>676275</xdr:colOff>
      <xdr:row>66</xdr:row>
      <xdr:rowOff>161925</xdr:rowOff>
    </xdr:to>
    <xdr:graphicFrame macro="">
      <xdr:nvGraphicFramePr>
        <xdr:cNvPr id="6974707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28575</xdr:colOff>
      <xdr:row>67</xdr:row>
      <xdr:rowOff>114300</xdr:rowOff>
    </xdr:from>
    <xdr:to>
      <xdr:col>7</xdr:col>
      <xdr:colOff>0</xdr:colOff>
      <xdr:row>73</xdr:row>
      <xdr:rowOff>104775</xdr:rowOff>
    </xdr:to>
    <xdr:graphicFrame macro="">
      <xdr:nvGraphicFramePr>
        <xdr:cNvPr id="6974708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28575</xdr:colOff>
      <xdr:row>80</xdr:row>
      <xdr:rowOff>66675</xdr:rowOff>
    </xdr:from>
    <xdr:to>
      <xdr:col>7</xdr:col>
      <xdr:colOff>9525</xdr:colOff>
      <xdr:row>87</xdr:row>
      <xdr:rowOff>47625</xdr:rowOff>
    </xdr:to>
    <xdr:graphicFrame macro="">
      <xdr:nvGraphicFramePr>
        <xdr:cNvPr id="6974709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16</xdr:col>
      <xdr:colOff>657225</xdr:colOff>
      <xdr:row>0</xdr:row>
      <xdr:rowOff>0</xdr:rowOff>
    </xdr:to>
    <xdr:graphicFrame macro="">
      <xdr:nvGraphicFramePr>
        <xdr:cNvPr id="6974710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16</xdr:col>
      <xdr:colOff>657225</xdr:colOff>
      <xdr:row>0</xdr:row>
      <xdr:rowOff>0</xdr:rowOff>
    </xdr:to>
    <xdr:graphicFrame macro="">
      <xdr:nvGraphicFramePr>
        <xdr:cNvPr id="6974711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16</xdr:col>
      <xdr:colOff>666750</xdr:colOff>
      <xdr:row>0</xdr:row>
      <xdr:rowOff>0</xdr:rowOff>
    </xdr:to>
    <xdr:graphicFrame macro="">
      <xdr:nvGraphicFramePr>
        <xdr:cNvPr id="6974712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16</xdr:col>
      <xdr:colOff>676275</xdr:colOff>
      <xdr:row>0</xdr:row>
      <xdr:rowOff>0</xdr:rowOff>
    </xdr:to>
    <xdr:graphicFrame macro="">
      <xdr:nvGraphicFramePr>
        <xdr:cNvPr id="6974713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38100</xdr:colOff>
      <xdr:row>113</xdr:row>
      <xdr:rowOff>19050</xdr:rowOff>
    </xdr:from>
    <xdr:to>
      <xdr:col>6</xdr:col>
      <xdr:colOff>676275</xdr:colOff>
      <xdr:row>119</xdr:row>
      <xdr:rowOff>0</xdr:rowOff>
    </xdr:to>
    <xdr:graphicFrame macro="">
      <xdr:nvGraphicFramePr>
        <xdr:cNvPr id="6974714" name="グラフ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19050</xdr:colOff>
      <xdr:row>0</xdr:row>
      <xdr:rowOff>0</xdr:rowOff>
    </xdr:from>
    <xdr:to>
      <xdr:col>16</xdr:col>
      <xdr:colOff>666750</xdr:colOff>
      <xdr:row>5</xdr:row>
      <xdr:rowOff>142875</xdr:rowOff>
    </xdr:to>
    <xdr:graphicFrame macro="">
      <xdr:nvGraphicFramePr>
        <xdr:cNvPr id="6974715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600075</xdr:colOff>
      <xdr:row>14</xdr:row>
      <xdr:rowOff>0</xdr:rowOff>
    </xdr:from>
    <xdr:to>
      <xdr:col>16</xdr:col>
      <xdr:colOff>638175</xdr:colOff>
      <xdr:row>20</xdr:row>
      <xdr:rowOff>142875</xdr:rowOff>
    </xdr:to>
    <xdr:graphicFrame macro="">
      <xdr:nvGraphicFramePr>
        <xdr:cNvPr id="6974716" name="グラフ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19050</xdr:colOff>
      <xdr:row>88</xdr:row>
      <xdr:rowOff>9525</xdr:rowOff>
    </xdr:from>
    <xdr:to>
      <xdr:col>6</xdr:col>
      <xdr:colOff>676275</xdr:colOff>
      <xdr:row>94</xdr:row>
      <xdr:rowOff>0</xdr:rowOff>
    </xdr:to>
    <xdr:graphicFrame macro="">
      <xdr:nvGraphicFramePr>
        <xdr:cNvPr id="6974717" name="グラフ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533400</xdr:colOff>
      <xdr:row>95</xdr:row>
      <xdr:rowOff>57150</xdr:rowOff>
    </xdr:from>
    <xdr:to>
      <xdr:col>6</xdr:col>
      <xdr:colOff>647700</xdr:colOff>
      <xdr:row>102</xdr:row>
      <xdr:rowOff>38100</xdr:rowOff>
    </xdr:to>
    <xdr:graphicFrame macro="">
      <xdr:nvGraphicFramePr>
        <xdr:cNvPr id="6974718" name="グラフ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66675</xdr:colOff>
      <xdr:row>104</xdr:row>
      <xdr:rowOff>28575</xdr:rowOff>
    </xdr:from>
    <xdr:to>
      <xdr:col>7</xdr:col>
      <xdr:colOff>57150</xdr:colOff>
      <xdr:row>111</xdr:row>
      <xdr:rowOff>19050</xdr:rowOff>
    </xdr:to>
    <xdr:graphicFrame macro="">
      <xdr:nvGraphicFramePr>
        <xdr:cNvPr id="6974719" name="グラフ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11</xdr:col>
      <xdr:colOff>9525</xdr:colOff>
      <xdr:row>22</xdr:row>
      <xdr:rowOff>152400</xdr:rowOff>
    </xdr:from>
    <xdr:to>
      <xdr:col>16</xdr:col>
      <xdr:colOff>647700</xdr:colOff>
      <xdr:row>28</xdr:row>
      <xdr:rowOff>133350</xdr:rowOff>
    </xdr:to>
    <xdr:graphicFrame macro="">
      <xdr:nvGraphicFramePr>
        <xdr:cNvPr id="6974720" name="グラフ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11</xdr:col>
      <xdr:colOff>9525</xdr:colOff>
      <xdr:row>29</xdr:row>
      <xdr:rowOff>161925</xdr:rowOff>
    </xdr:from>
    <xdr:to>
      <xdr:col>16</xdr:col>
      <xdr:colOff>647700</xdr:colOff>
      <xdr:row>35</xdr:row>
      <xdr:rowOff>142875</xdr:rowOff>
    </xdr:to>
    <xdr:graphicFrame macro="">
      <xdr:nvGraphicFramePr>
        <xdr:cNvPr id="6974721" name="グラフ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11</xdr:col>
      <xdr:colOff>9525</xdr:colOff>
      <xdr:row>37</xdr:row>
      <xdr:rowOff>114300</xdr:rowOff>
    </xdr:from>
    <xdr:to>
      <xdr:col>16</xdr:col>
      <xdr:colOff>657225</xdr:colOff>
      <xdr:row>43</xdr:row>
      <xdr:rowOff>104775</xdr:rowOff>
    </xdr:to>
    <xdr:graphicFrame macro="">
      <xdr:nvGraphicFramePr>
        <xdr:cNvPr id="6974722" name="グラフ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11</xdr:col>
      <xdr:colOff>9525</xdr:colOff>
      <xdr:row>45</xdr:row>
      <xdr:rowOff>28575</xdr:rowOff>
    </xdr:from>
    <xdr:to>
      <xdr:col>16</xdr:col>
      <xdr:colOff>657225</xdr:colOff>
      <xdr:row>51</xdr:row>
      <xdr:rowOff>0</xdr:rowOff>
    </xdr:to>
    <xdr:graphicFrame macro="">
      <xdr:nvGraphicFramePr>
        <xdr:cNvPr id="6974723" name="グラフ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11</xdr:col>
      <xdr:colOff>19050</xdr:colOff>
      <xdr:row>52</xdr:row>
      <xdr:rowOff>85725</xdr:rowOff>
    </xdr:from>
    <xdr:to>
      <xdr:col>16</xdr:col>
      <xdr:colOff>666750</xdr:colOff>
      <xdr:row>58</xdr:row>
      <xdr:rowOff>66675</xdr:rowOff>
    </xdr:to>
    <xdr:graphicFrame macro="">
      <xdr:nvGraphicFramePr>
        <xdr:cNvPr id="6974724" name="グラフ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11</xdr:col>
      <xdr:colOff>19050</xdr:colOff>
      <xdr:row>60</xdr:row>
      <xdr:rowOff>19050</xdr:rowOff>
    </xdr:from>
    <xdr:to>
      <xdr:col>16</xdr:col>
      <xdr:colOff>676275</xdr:colOff>
      <xdr:row>67</xdr:row>
      <xdr:rowOff>0</xdr:rowOff>
    </xdr:to>
    <xdr:graphicFrame macro="">
      <xdr:nvGraphicFramePr>
        <xdr:cNvPr id="6974725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11</xdr:col>
      <xdr:colOff>9525</xdr:colOff>
      <xdr:row>68</xdr:row>
      <xdr:rowOff>47625</xdr:rowOff>
    </xdr:from>
    <xdr:to>
      <xdr:col>16</xdr:col>
      <xdr:colOff>666750</xdr:colOff>
      <xdr:row>74</xdr:row>
      <xdr:rowOff>38100</xdr:rowOff>
    </xdr:to>
    <xdr:graphicFrame macro="">
      <xdr:nvGraphicFramePr>
        <xdr:cNvPr id="6974726" name="グラフ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11</xdr:col>
      <xdr:colOff>0</xdr:colOff>
      <xdr:row>76</xdr:row>
      <xdr:rowOff>0</xdr:rowOff>
    </xdr:from>
    <xdr:to>
      <xdr:col>16</xdr:col>
      <xdr:colOff>657225</xdr:colOff>
      <xdr:row>81</xdr:row>
      <xdr:rowOff>161925</xdr:rowOff>
    </xdr:to>
    <xdr:graphicFrame macro="">
      <xdr:nvGraphicFramePr>
        <xdr:cNvPr id="6974727" name="グラフ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11</xdr:col>
      <xdr:colOff>0</xdr:colOff>
      <xdr:row>97</xdr:row>
      <xdr:rowOff>0</xdr:rowOff>
    </xdr:from>
    <xdr:to>
      <xdr:col>16</xdr:col>
      <xdr:colOff>657225</xdr:colOff>
      <xdr:row>102</xdr:row>
      <xdr:rowOff>161925</xdr:rowOff>
    </xdr:to>
    <xdr:graphicFrame macro="">
      <xdr:nvGraphicFramePr>
        <xdr:cNvPr id="6974728" name="グラフ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11</xdr:col>
      <xdr:colOff>0</xdr:colOff>
      <xdr:row>104</xdr:row>
      <xdr:rowOff>0</xdr:rowOff>
    </xdr:from>
    <xdr:to>
      <xdr:col>16</xdr:col>
      <xdr:colOff>657225</xdr:colOff>
      <xdr:row>109</xdr:row>
      <xdr:rowOff>161925</xdr:rowOff>
    </xdr:to>
    <xdr:graphicFrame macro="">
      <xdr:nvGraphicFramePr>
        <xdr:cNvPr id="6974729" name="グラフ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11</xdr:col>
      <xdr:colOff>0</xdr:colOff>
      <xdr:row>125</xdr:row>
      <xdr:rowOff>0</xdr:rowOff>
    </xdr:from>
    <xdr:to>
      <xdr:col>16</xdr:col>
      <xdr:colOff>657225</xdr:colOff>
      <xdr:row>130</xdr:row>
      <xdr:rowOff>161925</xdr:rowOff>
    </xdr:to>
    <xdr:graphicFrame macro="">
      <xdr:nvGraphicFramePr>
        <xdr:cNvPr id="6974730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0</xdr:colOff>
      <xdr:row>132</xdr:row>
      <xdr:rowOff>0</xdr:rowOff>
    </xdr:from>
    <xdr:to>
      <xdr:col>16</xdr:col>
      <xdr:colOff>657225</xdr:colOff>
      <xdr:row>138</xdr:row>
      <xdr:rowOff>152400</xdr:rowOff>
    </xdr:to>
    <xdr:graphicFrame macro="">
      <xdr:nvGraphicFramePr>
        <xdr:cNvPr id="6974731" name="グラフ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20</xdr:col>
      <xdr:colOff>104775</xdr:colOff>
      <xdr:row>0</xdr:row>
      <xdr:rowOff>0</xdr:rowOff>
    </xdr:from>
    <xdr:to>
      <xdr:col>27</xdr:col>
      <xdr:colOff>485775</xdr:colOff>
      <xdr:row>6</xdr:row>
      <xdr:rowOff>152400</xdr:rowOff>
    </xdr:to>
    <xdr:graphicFrame macro="">
      <xdr:nvGraphicFramePr>
        <xdr:cNvPr id="6974732" name="グラフ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20</xdr:col>
      <xdr:colOff>0</xdr:colOff>
      <xdr:row>24</xdr:row>
      <xdr:rowOff>0</xdr:rowOff>
    </xdr:from>
    <xdr:to>
      <xdr:col>27</xdr:col>
      <xdr:colOff>485775</xdr:colOff>
      <xdr:row>30</xdr:row>
      <xdr:rowOff>152400</xdr:rowOff>
    </xdr:to>
    <xdr:graphicFrame macro="">
      <xdr:nvGraphicFramePr>
        <xdr:cNvPr id="6974733" name="グラフ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20</xdr:col>
      <xdr:colOff>0</xdr:colOff>
      <xdr:row>32</xdr:row>
      <xdr:rowOff>0</xdr:rowOff>
    </xdr:from>
    <xdr:to>
      <xdr:col>27</xdr:col>
      <xdr:colOff>485775</xdr:colOff>
      <xdr:row>38</xdr:row>
      <xdr:rowOff>152400</xdr:rowOff>
    </xdr:to>
    <xdr:graphicFrame macro="">
      <xdr:nvGraphicFramePr>
        <xdr:cNvPr id="6974734" name="グラフ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27</xdr:col>
      <xdr:colOff>485775</xdr:colOff>
      <xdr:row>46</xdr:row>
      <xdr:rowOff>152400</xdr:rowOff>
    </xdr:to>
    <xdr:graphicFrame macro="">
      <xdr:nvGraphicFramePr>
        <xdr:cNvPr id="6974735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20</xdr:col>
      <xdr:colOff>0</xdr:colOff>
      <xdr:row>64</xdr:row>
      <xdr:rowOff>0</xdr:rowOff>
    </xdr:from>
    <xdr:to>
      <xdr:col>27</xdr:col>
      <xdr:colOff>485775</xdr:colOff>
      <xdr:row>70</xdr:row>
      <xdr:rowOff>152400</xdr:rowOff>
    </xdr:to>
    <xdr:graphicFrame macro="">
      <xdr:nvGraphicFramePr>
        <xdr:cNvPr id="6974736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20</xdr:col>
      <xdr:colOff>0</xdr:colOff>
      <xdr:row>127</xdr:row>
      <xdr:rowOff>0</xdr:rowOff>
    </xdr:from>
    <xdr:to>
      <xdr:col>27</xdr:col>
      <xdr:colOff>514350</xdr:colOff>
      <xdr:row>134</xdr:row>
      <xdr:rowOff>0</xdr:rowOff>
    </xdr:to>
    <xdr:graphicFrame macro="">
      <xdr:nvGraphicFramePr>
        <xdr:cNvPr id="6974737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20</xdr:col>
      <xdr:colOff>0</xdr:colOff>
      <xdr:row>135</xdr:row>
      <xdr:rowOff>0</xdr:rowOff>
    </xdr:from>
    <xdr:to>
      <xdr:col>27</xdr:col>
      <xdr:colOff>514350</xdr:colOff>
      <xdr:row>142</xdr:row>
      <xdr:rowOff>0</xdr:rowOff>
    </xdr:to>
    <xdr:graphicFrame macro="">
      <xdr:nvGraphicFramePr>
        <xdr:cNvPr id="6974738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657225</xdr:colOff>
      <xdr:row>6</xdr:row>
      <xdr:rowOff>152400</xdr:rowOff>
    </xdr:to>
    <xdr:graphicFrame macro="">
      <xdr:nvGraphicFramePr>
        <xdr:cNvPr id="6974739" name="グラフ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657225</xdr:colOff>
      <xdr:row>14</xdr:row>
      <xdr:rowOff>152400</xdr:rowOff>
    </xdr:to>
    <xdr:graphicFrame macro="">
      <xdr:nvGraphicFramePr>
        <xdr:cNvPr id="6974740" name="グラフ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31</xdr:col>
      <xdr:colOff>0</xdr:colOff>
      <xdr:row>96</xdr:row>
      <xdr:rowOff>0</xdr:rowOff>
    </xdr:from>
    <xdr:to>
      <xdr:col>36</xdr:col>
      <xdr:colOff>657225</xdr:colOff>
      <xdr:row>102</xdr:row>
      <xdr:rowOff>152400</xdr:rowOff>
    </xdr:to>
    <xdr:graphicFrame macro="">
      <xdr:nvGraphicFramePr>
        <xdr:cNvPr id="6974741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31</xdr:col>
      <xdr:colOff>0</xdr:colOff>
      <xdr:row>144</xdr:row>
      <xdr:rowOff>0</xdr:rowOff>
    </xdr:from>
    <xdr:to>
      <xdr:col>36</xdr:col>
      <xdr:colOff>657225</xdr:colOff>
      <xdr:row>150</xdr:row>
      <xdr:rowOff>152400</xdr:rowOff>
    </xdr:to>
    <xdr:graphicFrame macro="">
      <xdr:nvGraphicFramePr>
        <xdr:cNvPr id="6974742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31</xdr:col>
      <xdr:colOff>0</xdr:colOff>
      <xdr:row>160</xdr:row>
      <xdr:rowOff>0</xdr:rowOff>
    </xdr:from>
    <xdr:to>
      <xdr:col>36</xdr:col>
      <xdr:colOff>657225</xdr:colOff>
      <xdr:row>166</xdr:row>
      <xdr:rowOff>152400</xdr:rowOff>
    </xdr:to>
    <xdr:graphicFrame macro="">
      <xdr:nvGraphicFramePr>
        <xdr:cNvPr id="6974743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31</xdr:col>
      <xdr:colOff>0</xdr:colOff>
      <xdr:row>16</xdr:row>
      <xdr:rowOff>0</xdr:rowOff>
    </xdr:from>
    <xdr:to>
      <xdr:col>36</xdr:col>
      <xdr:colOff>657225</xdr:colOff>
      <xdr:row>22</xdr:row>
      <xdr:rowOff>152400</xdr:rowOff>
    </xdr:to>
    <xdr:graphicFrame macro="">
      <xdr:nvGraphicFramePr>
        <xdr:cNvPr id="6974744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31</xdr:col>
      <xdr:colOff>0</xdr:colOff>
      <xdr:row>24</xdr:row>
      <xdr:rowOff>0</xdr:rowOff>
    </xdr:from>
    <xdr:to>
      <xdr:col>36</xdr:col>
      <xdr:colOff>657225</xdr:colOff>
      <xdr:row>30</xdr:row>
      <xdr:rowOff>152400</xdr:rowOff>
    </xdr:to>
    <xdr:graphicFrame macro="">
      <xdr:nvGraphicFramePr>
        <xdr:cNvPr id="6974745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31</xdr:col>
      <xdr:colOff>0</xdr:colOff>
      <xdr:row>32</xdr:row>
      <xdr:rowOff>0</xdr:rowOff>
    </xdr:from>
    <xdr:to>
      <xdr:col>36</xdr:col>
      <xdr:colOff>657225</xdr:colOff>
      <xdr:row>38</xdr:row>
      <xdr:rowOff>152400</xdr:rowOff>
    </xdr:to>
    <xdr:graphicFrame macro="">
      <xdr:nvGraphicFramePr>
        <xdr:cNvPr id="6974746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0</xdr:row>
      <xdr:rowOff>0</xdr:rowOff>
    </xdr:from>
    <xdr:to>
      <xdr:col>47</xdr:col>
      <xdr:colOff>657225</xdr:colOff>
      <xdr:row>0</xdr:row>
      <xdr:rowOff>0</xdr:rowOff>
    </xdr:to>
    <xdr:graphicFrame macro="">
      <xdr:nvGraphicFramePr>
        <xdr:cNvPr id="5731573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657225</xdr:colOff>
      <xdr:row>0</xdr:row>
      <xdr:rowOff>0</xdr:rowOff>
    </xdr:to>
    <xdr:graphicFrame macro="">
      <xdr:nvGraphicFramePr>
        <xdr:cNvPr id="5731574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666750</xdr:colOff>
      <xdr:row>0</xdr:row>
      <xdr:rowOff>0</xdr:rowOff>
    </xdr:to>
    <xdr:graphicFrame macro="">
      <xdr:nvGraphicFramePr>
        <xdr:cNvPr id="5731575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676275</xdr:colOff>
      <xdr:row>0</xdr:row>
      <xdr:rowOff>0</xdr:rowOff>
    </xdr:to>
    <xdr:graphicFrame macro="">
      <xdr:nvGraphicFramePr>
        <xdr:cNvPr id="5731576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23</xdr:col>
      <xdr:colOff>0</xdr:colOff>
      <xdr:row>6</xdr:row>
      <xdr:rowOff>152400</xdr:rowOff>
    </xdr:to>
    <xdr:graphicFrame macro="">
      <xdr:nvGraphicFramePr>
        <xdr:cNvPr id="5731577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22</xdr:col>
      <xdr:colOff>161925</xdr:colOff>
      <xdr:row>13</xdr:row>
      <xdr:rowOff>161925</xdr:rowOff>
    </xdr:to>
    <xdr:graphicFrame macro="">
      <xdr:nvGraphicFramePr>
        <xdr:cNvPr id="5731578" name="グラフ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23</xdr:col>
      <xdr:colOff>0</xdr:colOff>
      <xdr:row>21</xdr:row>
      <xdr:rowOff>161925</xdr:rowOff>
    </xdr:to>
    <xdr:graphicFrame macro="">
      <xdr:nvGraphicFramePr>
        <xdr:cNvPr id="5731579" name="グラフ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22</xdr:col>
      <xdr:colOff>161925</xdr:colOff>
      <xdr:row>30</xdr:row>
      <xdr:rowOff>152400</xdr:rowOff>
    </xdr:to>
    <xdr:graphicFrame macro="">
      <xdr:nvGraphicFramePr>
        <xdr:cNvPr id="5731580" name="グラフ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23</xdr:col>
      <xdr:colOff>0</xdr:colOff>
      <xdr:row>39</xdr:row>
      <xdr:rowOff>0</xdr:rowOff>
    </xdr:to>
    <xdr:graphicFrame macro="">
      <xdr:nvGraphicFramePr>
        <xdr:cNvPr id="5731581" name="グラフ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40</xdr:row>
      <xdr:rowOff>19050</xdr:rowOff>
    </xdr:from>
    <xdr:to>
      <xdr:col>22</xdr:col>
      <xdr:colOff>161925</xdr:colOff>
      <xdr:row>47</xdr:row>
      <xdr:rowOff>0</xdr:rowOff>
    </xdr:to>
    <xdr:graphicFrame macro="">
      <xdr:nvGraphicFramePr>
        <xdr:cNvPr id="5731582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23</xdr:col>
      <xdr:colOff>0</xdr:colOff>
      <xdr:row>54</xdr:row>
      <xdr:rowOff>152400</xdr:rowOff>
    </xdr:to>
    <xdr:graphicFrame macro="">
      <xdr:nvGraphicFramePr>
        <xdr:cNvPr id="5731583" name="グラフ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23</xdr:col>
      <xdr:colOff>0</xdr:colOff>
      <xdr:row>62</xdr:row>
      <xdr:rowOff>152400</xdr:rowOff>
    </xdr:to>
    <xdr:graphicFrame macro="">
      <xdr:nvGraphicFramePr>
        <xdr:cNvPr id="5731584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23</xdr:col>
      <xdr:colOff>0</xdr:colOff>
      <xdr:row>70</xdr:row>
      <xdr:rowOff>152400</xdr:rowOff>
    </xdr:to>
    <xdr:graphicFrame macro="">
      <xdr:nvGraphicFramePr>
        <xdr:cNvPr id="5731585" name="グラフ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22</xdr:col>
      <xdr:colOff>161925</xdr:colOff>
      <xdr:row>79</xdr:row>
      <xdr:rowOff>0</xdr:rowOff>
    </xdr:to>
    <xdr:graphicFrame macro="">
      <xdr:nvGraphicFramePr>
        <xdr:cNvPr id="5731586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23</xdr:col>
      <xdr:colOff>0</xdr:colOff>
      <xdr:row>87</xdr:row>
      <xdr:rowOff>0</xdr:rowOff>
    </xdr:to>
    <xdr:graphicFrame macro="">
      <xdr:nvGraphicFramePr>
        <xdr:cNvPr id="5731587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87</xdr:row>
      <xdr:rowOff>161925</xdr:rowOff>
    </xdr:from>
    <xdr:to>
      <xdr:col>22</xdr:col>
      <xdr:colOff>161925</xdr:colOff>
      <xdr:row>94</xdr:row>
      <xdr:rowOff>142875</xdr:rowOff>
    </xdr:to>
    <xdr:graphicFrame macro="">
      <xdr:nvGraphicFramePr>
        <xdr:cNvPr id="5731588" name="グラフ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26</xdr:col>
      <xdr:colOff>0</xdr:colOff>
      <xdr:row>7</xdr:row>
      <xdr:rowOff>161925</xdr:rowOff>
    </xdr:from>
    <xdr:to>
      <xdr:col>48</xdr:col>
      <xdr:colOff>0</xdr:colOff>
      <xdr:row>14</xdr:row>
      <xdr:rowOff>142875</xdr:rowOff>
    </xdr:to>
    <xdr:graphicFrame macro="">
      <xdr:nvGraphicFramePr>
        <xdr:cNvPr id="5731589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26</xdr:col>
      <xdr:colOff>0</xdr:colOff>
      <xdr:row>16</xdr:row>
      <xdr:rowOff>9525</xdr:rowOff>
    </xdr:from>
    <xdr:to>
      <xdr:col>47</xdr:col>
      <xdr:colOff>161925</xdr:colOff>
      <xdr:row>22</xdr:row>
      <xdr:rowOff>161925</xdr:rowOff>
    </xdr:to>
    <xdr:graphicFrame macro="">
      <xdr:nvGraphicFramePr>
        <xdr:cNvPr id="5731590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26</xdr:col>
      <xdr:colOff>0</xdr:colOff>
      <xdr:row>0</xdr:row>
      <xdr:rowOff>0</xdr:rowOff>
    </xdr:from>
    <xdr:to>
      <xdr:col>48</xdr:col>
      <xdr:colOff>0</xdr:colOff>
      <xdr:row>6</xdr:row>
      <xdr:rowOff>152400</xdr:rowOff>
    </xdr:to>
    <xdr:graphicFrame macro="">
      <xdr:nvGraphicFramePr>
        <xdr:cNvPr id="5731591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26</xdr:col>
      <xdr:colOff>0</xdr:colOff>
      <xdr:row>24</xdr:row>
      <xdr:rowOff>0</xdr:rowOff>
    </xdr:from>
    <xdr:to>
      <xdr:col>47</xdr:col>
      <xdr:colOff>161925</xdr:colOff>
      <xdr:row>29</xdr:row>
      <xdr:rowOff>114300</xdr:rowOff>
    </xdr:to>
    <xdr:graphicFrame macro="">
      <xdr:nvGraphicFramePr>
        <xdr:cNvPr id="5731592" name="グラフ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26</xdr:col>
      <xdr:colOff>0</xdr:colOff>
      <xdr:row>32</xdr:row>
      <xdr:rowOff>0</xdr:rowOff>
    </xdr:from>
    <xdr:to>
      <xdr:col>47</xdr:col>
      <xdr:colOff>161925</xdr:colOff>
      <xdr:row>37</xdr:row>
      <xdr:rowOff>123825</xdr:rowOff>
    </xdr:to>
    <xdr:graphicFrame macro="">
      <xdr:nvGraphicFramePr>
        <xdr:cNvPr id="5731593" name="グラフ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26</xdr:col>
      <xdr:colOff>0</xdr:colOff>
      <xdr:row>40</xdr:row>
      <xdr:rowOff>0</xdr:rowOff>
    </xdr:from>
    <xdr:to>
      <xdr:col>48</xdr:col>
      <xdr:colOff>0</xdr:colOff>
      <xdr:row>45</xdr:row>
      <xdr:rowOff>123825</xdr:rowOff>
    </xdr:to>
    <xdr:graphicFrame macro="">
      <xdr:nvGraphicFramePr>
        <xdr:cNvPr id="5731594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26</xdr:col>
      <xdr:colOff>0</xdr:colOff>
      <xdr:row>48</xdr:row>
      <xdr:rowOff>0</xdr:rowOff>
    </xdr:from>
    <xdr:to>
      <xdr:col>47</xdr:col>
      <xdr:colOff>161925</xdr:colOff>
      <xdr:row>53</xdr:row>
      <xdr:rowOff>123825</xdr:rowOff>
    </xdr:to>
    <xdr:graphicFrame macro="">
      <xdr:nvGraphicFramePr>
        <xdr:cNvPr id="5731595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25</xdr:col>
      <xdr:colOff>561975</xdr:colOff>
      <xdr:row>56</xdr:row>
      <xdr:rowOff>0</xdr:rowOff>
    </xdr:from>
    <xdr:to>
      <xdr:col>47</xdr:col>
      <xdr:colOff>171450</xdr:colOff>
      <xdr:row>61</xdr:row>
      <xdr:rowOff>123825</xdr:rowOff>
    </xdr:to>
    <xdr:graphicFrame macro="">
      <xdr:nvGraphicFramePr>
        <xdr:cNvPr id="5731596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26</xdr:col>
      <xdr:colOff>9525</xdr:colOff>
      <xdr:row>64</xdr:row>
      <xdr:rowOff>9525</xdr:rowOff>
    </xdr:from>
    <xdr:to>
      <xdr:col>48</xdr:col>
      <xdr:colOff>0</xdr:colOff>
      <xdr:row>70</xdr:row>
      <xdr:rowOff>123825</xdr:rowOff>
    </xdr:to>
    <xdr:graphicFrame macro="">
      <xdr:nvGraphicFramePr>
        <xdr:cNvPr id="5731597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26</xdr:col>
      <xdr:colOff>0</xdr:colOff>
      <xdr:row>72</xdr:row>
      <xdr:rowOff>0</xdr:rowOff>
    </xdr:from>
    <xdr:to>
      <xdr:col>47</xdr:col>
      <xdr:colOff>161925</xdr:colOff>
      <xdr:row>78</xdr:row>
      <xdr:rowOff>123825</xdr:rowOff>
    </xdr:to>
    <xdr:graphicFrame macro="">
      <xdr:nvGraphicFramePr>
        <xdr:cNvPr id="5731598" name="グラフ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25</xdr:col>
      <xdr:colOff>561975</xdr:colOff>
      <xdr:row>80</xdr:row>
      <xdr:rowOff>0</xdr:rowOff>
    </xdr:from>
    <xdr:to>
      <xdr:col>47</xdr:col>
      <xdr:colOff>171450</xdr:colOff>
      <xdr:row>85</xdr:row>
      <xdr:rowOff>114300</xdr:rowOff>
    </xdr:to>
    <xdr:graphicFrame macro="">
      <xdr:nvGraphicFramePr>
        <xdr:cNvPr id="5731599" name="グラフ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25</xdr:col>
      <xdr:colOff>561975</xdr:colOff>
      <xdr:row>88</xdr:row>
      <xdr:rowOff>0</xdr:rowOff>
    </xdr:from>
    <xdr:to>
      <xdr:col>47</xdr:col>
      <xdr:colOff>161925</xdr:colOff>
      <xdr:row>93</xdr:row>
      <xdr:rowOff>104775</xdr:rowOff>
    </xdr:to>
    <xdr:graphicFrame macro="">
      <xdr:nvGraphicFramePr>
        <xdr:cNvPr id="5731600" name="グラフ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29"/>
  <sheetViews>
    <sheetView topLeftCell="A4" workbookViewId="0">
      <pane xSplit="2" topLeftCell="AQ1" activePane="topRight" state="frozen"/>
      <selection pane="topRight" activeCell="B1" sqref="B1"/>
    </sheetView>
  </sheetViews>
  <sheetFormatPr defaultRowHeight="13.5"/>
  <cols>
    <col min="1" max="1" width="3" style="13" customWidth="1"/>
    <col min="2" max="2" width="9" style="13"/>
    <col min="3" max="34" width="5.75" style="13" customWidth="1"/>
    <col min="35" max="41" width="6" style="13" customWidth="1"/>
    <col min="42" max="57" width="6.5" style="13" customWidth="1"/>
    <col min="58" max="58" width="5.75" style="13" customWidth="1"/>
    <col min="59" max="78" width="6" style="33" bestFit="1" customWidth="1"/>
    <col min="79" max="83" width="6" style="13" customWidth="1"/>
    <col min="84" max="84" width="6" style="33" customWidth="1"/>
    <col min="85" max="86" width="7.5" style="33" bestFit="1" customWidth="1"/>
    <col min="87" max="16384" width="9" style="13"/>
  </cols>
  <sheetData>
    <row r="2" spans="1:86" ht="8.25" customHeight="1"/>
    <row r="3" spans="1:86" ht="21" customHeight="1">
      <c r="C3" s="57" t="s">
        <v>5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</row>
    <row r="4" spans="1:86" ht="3.75" customHeight="1"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</row>
    <row r="5" spans="1:86">
      <c r="A5" s="14"/>
      <c r="B5" s="15" t="s">
        <v>3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  <c r="N5" s="16" t="s">
        <v>17</v>
      </c>
      <c r="O5" s="16" t="s">
        <v>18</v>
      </c>
      <c r="P5" s="16" t="s">
        <v>19</v>
      </c>
      <c r="Q5" s="16" t="s">
        <v>20</v>
      </c>
      <c r="R5" s="16" t="s">
        <v>21</v>
      </c>
      <c r="S5" s="16" t="s">
        <v>22</v>
      </c>
      <c r="T5" s="16" t="s">
        <v>23</v>
      </c>
      <c r="U5" s="16" t="s">
        <v>24</v>
      </c>
      <c r="V5" s="16" t="s">
        <v>25</v>
      </c>
      <c r="W5" s="16" t="s">
        <v>26</v>
      </c>
      <c r="X5" s="16" t="s">
        <v>27</v>
      </c>
      <c r="Y5" s="16" t="s">
        <v>28</v>
      </c>
      <c r="Z5" s="16" t="s">
        <v>29</v>
      </c>
      <c r="AA5" s="16" t="s">
        <v>30</v>
      </c>
      <c r="AB5" s="16" t="s">
        <v>31</v>
      </c>
      <c r="AC5" s="16" t="s">
        <v>32</v>
      </c>
      <c r="AD5" s="16" t="s">
        <v>33</v>
      </c>
      <c r="AE5" s="16" t="s">
        <v>34</v>
      </c>
      <c r="AF5" s="16" t="s">
        <v>35</v>
      </c>
      <c r="AG5" s="16" t="s">
        <v>36</v>
      </c>
      <c r="AH5" s="16" t="s">
        <v>37</v>
      </c>
      <c r="AI5" s="16" t="s">
        <v>38</v>
      </c>
      <c r="AJ5" s="16" t="s">
        <v>39</v>
      </c>
      <c r="AK5" s="16" t="s">
        <v>40</v>
      </c>
      <c r="AL5" s="16" t="s">
        <v>41</v>
      </c>
      <c r="AM5" s="16" t="s">
        <v>42</v>
      </c>
      <c r="AN5" s="16" t="s">
        <v>43</v>
      </c>
      <c r="AO5" s="16" t="s">
        <v>44</v>
      </c>
      <c r="AP5" s="16" t="s">
        <v>45</v>
      </c>
      <c r="AQ5" s="16" t="s">
        <v>46</v>
      </c>
      <c r="AR5" s="16" t="s">
        <v>47</v>
      </c>
      <c r="AS5" s="16" t="s">
        <v>48</v>
      </c>
      <c r="AT5" s="16" t="s">
        <v>49</v>
      </c>
      <c r="AU5" s="16" t="s">
        <v>50</v>
      </c>
      <c r="AV5" s="16" t="s">
        <v>51</v>
      </c>
      <c r="AW5" s="16" t="s">
        <v>52</v>
      </c>
      <c r="AX5" s="16" t="s">
        <v>53</v>
      </c>
      <c r="AY5" s="16" t="s">
        <v>60</v>
      </c>
      <c r="AZ5" s="16" t="s">
        <v>54</v>
      </c>
      <c r="BA5" s="16" t="s">
        <v>55</v>
      </c>
      <c r="BB5" s="16" t="s">
        <v>56</v>
      </c>
      <c r="BC5" s="16" t="s">
        <v>57</v>
      </c>
      <c r="BD5" s="16" t="s">
        <v>58</v>
      </c>
      <c r="BE5" s="16" t="s">
        <v>59</v>
      </c>
      <c r="BF5" s="16" t="s">
        <v>61</v>
      </c>
      <c r="BG5" s="16" t="s">
        <v>62</v>
      </c>
      <c r="BH5" s="16" t="s">
        <v>63</v>
      </c>
      <c r="BI5" s="16" t="s">
        <v>64</v>
      </c>
      <c r="BJ5" s="16" t="s">
        <v>65</v>
      </c>
      <c r="BK5" s="16" t="s">
        <v>66</v>
      </c>
      <c r="BL5" s="16" t="s">
        <v>67</v>
      </c>
      <c r="BM5" s="16" t="s">
        <v>68</v>
      </c>
      <c r="BN5" s="16" t="s">
        <v>69</v>
      </c>
      <c r="BO5" s="16" t="s">
        <v>70</v>
      </c>
      <c r="BP5" s="16" t="s">
        <v>71</v>
      </c>
      <c r="BQ5" s="16" t="s">
        <v>72</v>
      </c>
      <c r="BR5" s="16" t="s">
        <v>73</v>
      </c>
      <c r="BS5" s="16" t="s">
        <v>79</v>
      </c>
      <c r="BT5" s="16" t="s">
        <v>74</v>
      </c>
      <c r="BU5" s="16" t="s">
        <v>75</v>
      </c>
      <c r="BV5" s="16" t="s">
        <v>76</v>
      </c>
      <c r="BW5" s="16" t="s">
        <v>77</v>
      </c>
      <c r="BX5" s="16" t="s">
        <v>78</v>
      </c>
      <c r="BY5" s="16" t="s">
        <v>80</v>
      </c>
      <c r="BZ5" s="16" t="s">
        <v>81</v>
      </c>
      <c r="CA5" s="16" t="s">
        <v>128</v>
      </c>
      <c r="CB5" s="16" t="s">
        <v>129</v>
      </c>
      <c r="CC5" s="16" t="s">
        <v>125</v>
      </c>
      <c r="CD5" s="16" t="s">
        <v>126</v>
      </c>
      <c r="CE5" s="16" t="s">
        <v>127</v>
      </c>
      <c r="CF5" s="54" t="s">
        <v>135</v>
      </c>
      <c r="CG5" s="33" t="s">
        <v>136</v>
      </c>
      <c r="CH5" s="33" t="s">
        <v>137</v>
      </c>
    </row>
    <row r="6" spans="1:86">
      <c r="A6" s="14"/>
      <c r="B6" s="17">
        <v>6</v>
      </c>
      <c r="C6" s="18">
        <v>0</v>
      </c>
      <c r="D6" s="21">
        <v>0</v>
      </c>
      <c r="E6" s="19">
        <v>1</v>
      </c>
      <c r="F6" s="19">
        <v>0</v>
      </c>
      <c r="G6" s="19">
        <v>0</v>
      </c>
      <c r="H6" s="19">
        <v>0</v>
      </c>
      <c r="I6" s="19">
        <v>0</v>
      </c>
      <c r="J6" s="19">
        <v>1</v>
      </c>
      <c r="K6" s="21">
        <v>0</v>
      </c>
      <c r="L6" s="19">
        <v>0</v>
      </c>
      <c r="M6" s="21">
        <v>0</v>
      </c>
      <c r="N6" s="18">
        <v>0</v>
      </c>
      <c r="O6" s="21">
        <v>0</v>
      </c>
      <c r="P6" s="19">
        <v>0</v>
      </c>
      <c r="Q6" s="18">
        <v>0</v>
      </c>
      <c r="R6" s="21">
        <v>0</v>
      </c>
      <c r="S6" s="20">
        <v>0</v>
      </c>
      <c r="T6" s="18">
        <v>0</v>
      </c>
      <c r="U6" s="21">
        <v>0</v>
      </c>
      <c r="V6" s="19">
        <v>0</v>
      </c>
      <c r="W6" s="19">
        <v>1</v>
      </c>
      <c r="X6" s="19">
        <v>0</v>
      </c>
      <c r="Y6" s="19">
        <v>0</v>
      </c>
      <c r="Z6" s="21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8">
        <v>0</v>
      </c>
      <c r="AG6" s="21">
        <v>0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1</v>
      </c>
      <c r="AN6" s="21">
        <v>0</v>
      </c>
      <c r="AO6" s="21">
        <v>0</v>
      </c>
      <c r="AP6" s="19">
        <v>0</v>
      </c>
      <c r="AQ6" s="19">
        <v>0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0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8">
        <v>0</v>
      </c>
      <c r="BG6" s="33">
        <v>0</v>
      </c>
      <c r="BH6" s="33">
        <v>0</v>
      </c>
      <c r="BI6" s="33">
        <v>0</v>
      </c>
      <c r="BJ6" s="33">
        <v>0</v>
      </c>
      <c r="BK6" s="33">
        <v>0</v>
      </c>
      <c r="BL6" s="33">
        <v>0</v>
      </c>
      <c r="BM6" s="33">
        <v>0</v>
      </c>
      <c r="BN6" s="33">
        <v>0</v>
      </c>
      <c r="BO6" s="33">
        <v>0</v>
      </c>
      <c r="BP6" s="33">
        <v>0</v>
      </c>
      <c r="BQ6" s="33">
        <v>0</v>
      </c>
      <c r="BR6" s="33">
        <v>0</v>
      </c>
      <c r="BS6" s="33">
        <v>0</v>
      </c>
      <c r="BT6" s="33">
        <v>0</v>
      </c>
      <c r="BU6" s="33">
        <v>0</v>
      </c>
      <c r="BV6" s="33">
        <v>0</v>
      </c>
      <c r="BW6" s="33">
        <v>0</v>
      </c>
      <c r="BX6" s="33">
        <v>0</v>
      </c>
      <c r="BY6" s="33">
        <v>0</v>
      </c>
      <c r="BZ6" s="33">
        <v>0</v>
      </c>
      <c r="CA6" s="33">
        <v>0</v>
      </c>
      <c r="CB6" s="33">
        <v>0</v>
      </c>
      <c r="CC6" s="33">
        <v>0</v>
      </c>
      <c r="CD6" s="33">
        <v>0</v>
      </c>
      <c r="CE6" s="33">
        <v>0</v>
      </c>
      <c r="CF6" s="33">
        <v>1</v>
      </c>
      <c r="CG6" s="33">
        <v>0</v>
      </c>
      <c r="CH6" s="33">
        <v>3</v>
      </c>
    </row>
    <row r="7" spans="1:86">
      <c r="A7" s="14"/>
      <c r="B7" s="17">
        <v>8</v>
      </c>
      <c r="C7" s="18">
        <v>1</v>
      </c>
      <c r="D7" s="21">
        <v>0</v>
      </c>
      <c r="E7" s="19">
        <v>0</v>
      </c>
      <c r="F7" s="19">
        <v>1</v>
      </c>
      <c r="G7" s="19">
        <v>0</v>
      </c>
      <c r="H7" s="19">
        <v>1</v>
      </c>
      <c r="I7" s="19">
        <v>0</v>
      </c>
      <c r="J7" s="19">
        <v>9</v>
      </c>
      <c r="K7" s="21">
        <v>0</v>
      </c>
      <c r="L7" s="19">
        <v>0</v>
      </c>
      <c r="M7" s="21">
        <v>2</v>
      </c>
      <c r="N7" s="18">
        <v>0</v>
      </c>
      <c r="O7" s="21">
        <v>0</v>
      </c>
      <c r="P7" s="19">
        <v>3</v>
      </c>
      <c r="Q7" s="18">
        <v>4</v>
      </c>
      <c r="R7" s="21">
        <v>0</v>
      </c>
      <c r="S7" s="20">
        <v>1</v>
      </c>
      <c r="T7" s="18">
        <v>1</v>
      </c>
      <c r="U7" s="21">
        <v>0</v>
      </c>
      <c r="V7" s="22">
        <v>0</v>
      </c>
      <c r="W7" s="22">
        <v>4</v>
      </c>
      <c r="X7" s="19">
        <v>0</v>
      </c>
      <c r="Y7" s="19">
        <v>0</v>
      </c>
      <c r="Z7" s="21">
        <v>0</v>
      </c>
      <c r="AA7" s="19">
        <v>2</v>
      </c>
      <c r="AB7" s="19">
        <v>1</v>
      </c>
      <c r="AC7" s="19">
        <v>5</v>
      </c>
      <c r="AD7" s="19">
        <v>1</v>
      </c>
      <c r="AE7" s="19">
        <v>0</v>
      </c>
      <c r="AF7" s="18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1</v>
      </c>
      <c r="AN7" s="21">
        <v>0</v>
      </c>
      <c r="AO7" s="21">
        <v>0</v>
      </c>
      <c r="AP7" s="19">
        <v>0</v>
      </c>
      <c r="AQ7" s="19">
        <v>1</v>
      </c>
      <c r="AR7" s="19">
        <v>0</v>
      </c>
      <c r="AS7" s="19">
        <v>0</v>
      </c>
      <c r="AT7" s="19">
        <v>0</v>
      </c>
      <c r="AU7" s="19">
        <v>0</v>
      </c>
      <c r="AV7" s="19">
        <v>5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8">
        <v>0</v>
      </c>
      <c r="BG7" s="33">
        <v>0</v>
      </c>
      <c r="BH7" s="33">
        <v>0</v>
      </c>
      <c r="BI7" s="33">
        <v>0</v>
      </c>
      <c r="BJ7" s="33">
        <v>0</v>
      </c>
      <c r="BK7" s="33">
        <v>0</v>
      </c>
      <c r="BL7" s="33">
        <v>0</v>
      </c>
      <c r="BM7" s="33">
        <v>0</v>
      </c>
      <c r="BN7" s="33">
        <v>0</v>
      </c>
      <c r="BO7" s="33">
        <v>0</v>
      </c>
      <c r="BP7" s="33">
        <v>0</v>
      </c>
      <c r="BQ7" s="33">
        <v>0</v>
      </c>
      <c r="BR7" s="33">
        <v>0</v>
      </c>
      <c r="BS7" s="33">
        <v>0</v>
      </c>
      <c r="BT7" s="33">
        <v>0</v>
      </c>
      <c r="BU7" s="33">
        <v>0</v>
      </c>
      <c r="BV7" s="33">
        <v>0</v>
      </c>
      <c r="BW7" s="33">
        <v>0</v>
      </c>
      <c r="BX7" s="33">
        <v>0</v>
      </c>
      <c r="BY7" s="33">
        <v>0</v>
      </c>
      <c r="BZ7" s="33">
        <v>0</v>
      </c>
      <c r="CA7" s="33">
        <v>0</v>
      </c>
      <c r="CB7" s="33">
        <v>0</v>
      </c>
      <c r="CC7" s="33">
        <v>0</v>
      </c>
      <c r="CD7" s="33">
        <v>0</v>
      </c>
      <c r="CE7" s="33">
        <v>0</v>
      </c>
      <c r="CF7" s="33">
        <v>6</v>
      </c>
      <c r="CG7" s="33">
        <v>1</v>
      </c>
      <c r="CH7" s="33">
        <v>36</v>
      </c>
    </row>
    <row r="8" spans="1:86">
      <c r="A8" s="14"/>
      <c r="B8" s="17">
        <v>10</v>
      </c>
      <c r="C8" s="18">
        <v>0</v>
      </c>
      <c r="D8" s="21">
        <v>2</v>
      </c>
      <c r="E8" s="19">
        <v>2</v>
      </c>
      <c r="F8" s="19">
        <v>2</v>
      </c>
      <c r="G8" s="19">
        <v>0</v>
      </c>
      <c r="H8" s="19">
        <v>1</v>
      </c>
      <c r="I8" s="19">
        <v>3</v>
      </c>
      <c r="J8" s="19">
        <v>5</v>
      </c>
      <c r="K8" s="21">
        <v>0</v>
      </c>
      <c r="L8" s="19">
        <v>1</v>
      </c>
      <c r="M8" s="21">
        <v>4</v>
      </c>
      <c r="N8" s="18">
        <v>0</v>
      </c>
      <c r="O8" s="21">
        <v>1</v>
      </c>
      <c r="P8" s="19">
        <v>7</v>
      </c>
      <c r="Q8" s="18">
        <v>3</v>
      </c>
      <c r="R8" s="21">
        <v>1</v>
      </c>
      <c r="S8" s="20">
        <v>1</v>
      </c>
      <c r="T8" s="18">
        <v>3</v>
      </c>
      <c r="U8" s="21">
        <v>2</v>
      </c>
      <c r="V8" s="22">
        <v>3</v>
      </c>
      <c r="W8" s="22">
        <v>4</v>
      </c>
      <c r="X8" s="19">
        <v>1</v>
      </c>
      <c r="Y8" s="19">
        <v>0</v>
      </c>
      <c r="Z8" s="21">
        <v>0</v>
      </c>
      <c r="AA8" s="19">
        <v>3</v>
      </c>
      <c r="AB8" s="19">
        <v>2</v>
      </c>
      <c r="AC8" s="19">
        <v>13</v>
      </c>
      <c r="AD8" s="19">
        <v>5</v>
      </c>
      <c r="AE8" s="19">
        <v>0</v>
      </c>
      <c r="AF8" s="18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7</v>
      </c>
      <c r="AW8" s="19">
        <v>1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8">
        <v>0</v>
      </c>
      <c r="BG8" s="33">
        <v>0</v>
      </c>
      <c r="BH8" s="33">
        <v>0</v>
      </c>
      <c r="BI8" s="33">
        <v>0</v>
      </c>
      <c r="BJ8" s="33">
        <v>0</v>
      </c>
      <c r="BK8" s="33">
        <v>0</v>
      </c>
      <c r="BL8" s="33">
        <v>0</v>
      </c>
      <c r="BM8" s="33">
        <v>0</v>
      </c>
      <c r="BN8" s="33">
        <v>0</v>
      </c>
      <c r="BO8" s="33">
        <v>0</v>
      </c>
      <c r="BP8" s="33">
        <v>0</v>
      </c>
      <c r="BQ8" s="33">
        <v>0</v>
      </c>
      <c r="BR8" s="33">
        <v>0</v>
      </c>
      <c r="BS8" s="33">
        <v>0</v>
      </c>
      <c r="BT8" s="33">
        <v>0</v>
      </c>
      <c r="BU8" s="33">
        <v>0</v>
      </c>
      <c r="BV8" s="33">
        <v>0</v>
      </c>
      <c r="BW8" s="33">
        <v>0</v>
      </c>
      <c r="BX8" s="33">
        <v>0</v>
      </c>
      <c r="BY8" s="33">
        <v>0</v>
      </c>
      <c r="BZ8" s="33">
        <v>0</v>
      </c>
      <c r="CA8" s="33">
        <v>0</v>
      </c>
      <c r="CB8" s="33">
        <v>0</v>
      </c>
      <c r="CC8" s="33">
        <v>0</v>
      </c>
      <c r="CD8" s="33">
        <v>0</v>
      </c>
      <c r="CE8" s="33">
        <v>0</v>
      </c>
      <c r="CF8" s="33">
        <v>8</v>
      </c>
      <c r="CG8" s="33">
        <v>0</v>
      </c>
      <c r="CH8" s="33">
        <v>68</v>
      </c>
    </row>
    <row r="9" spans="1:86">
      <c r="A9" s="14"/>
      <c r="B9" s="17">
        <v>12</v>
      </c>
      <c r="C9" s="18">
        <v>2</v>
      </c>
      <c r="D9" s="21">
        <v>1</v>
      </c>
      <c r="E9" s="19">
        <v>5</v>
      </c>
      <c r="F9" s="19">
        <v>2</v>
      </c>
      <c r="G9" s="19">
        <v>1</v>
      </c>
      <c r="H9" s="19">
        <v>6</v>
      </c>
      <c r="I9" s="19">
        <v>2</v>
      </c>
      <c r="J9" s="19">
        <v>2</v>
      </c>
      <c r="K9" s="21">
        <v>1</v>
      </c>
      <c r="L9" s="19">
        <v>0</v>
      </c>
      <c r="M9" s="21">
        <v>1</v>
      </c>
      <c r="N9" s="18">
        <v>3</v>
      </c>
      <c r="O9" s="21">
        <v>2</v>
      </c>
      <c r="P9" s="19">
        <v>17</v>
      </c>
      <c r="Q9" s="18">
        <v>7</v>
      </c>
      <c r="R9" s="21">
        <v>0</v>
      </c>
      <c r="S9" s="20">
        <v>2</v>
      </c>
      <c r="T9" s="18">
        <v>3</v>
      </c>
      <c r="U9" s="21">
        <v>6</v>
      </c>
      <c r="V9" s="22">
        <v>3</v>
      </c>
      <c r="W9" s="22">
        <v>3</v>
      </c>
      <c r="X9" s="19">
        <v>0</v>
      </c>
      <c r="Y9" s="22">
        <v>0</v>
      </c>
      <c r="Z9" s="21">
        <v>0</v>
      </c>
      <c r="AA9" s="19">
        <v>2</v>
      </c>
      <c r="AB9" s="22">
        <v>4</v>
      </c>
      <c r="AC9" s="19">
        <v>23</v>
      </c>
      <c r="AD9" s="19">
        <v>3</v>
      </c>
      <c r="AE9" s="19">
        <v>0</v>
      </c>
      <c r="AF9" s="18">
        <v>0</v>
      </c>
      <c r="AG9" s="21">
        <v>0</v>
      </c>
      <c r="AH9" s="21">
        <v>0</v>
      </c>
      <c r="AI9" s="21">
        <v>0</v>
      </c>
      <c r="AJ9" s="21">
        <v>1</v>
      </c>
      <c r="AK9" s="21">
        <v>0</v>
      </c>
      <c r="AL9" s="21">
        <v>0</v>
      </c>
      <c r="AM9" s="21">
        <v>1</v>
      </c>
      <c r="AN9" s="21">
        <v>0</v>
      </c>
      <c r="AO9" s="21">
        <v>1</v>
      </c>
      <c r="AP9" s="19">
        <v>2</v>
      </c>
      <c r="AQ9" s="19">
        <v>2</v>
      </c>
      <c r="AR9" s="19">
        <v>0</v>
      </c>
      <c r="AS9" s="19">
        <v>0</v>
      </c>
      <c r="AT9" s="19">
        <v>0</v>
      </c>
      <c r="AU9" s="19">
        <v>2</v>
      </c>
      <c r="AV9" s="19">
        <v>3</v>
      </c>
      <c r="AW9" s="19">
        <v>0</v>
      </c>
      <c r="AX9" s="19">
        <v>0</v>
      </c>
      <c r="AY9" s="19">
        <v>0</v>
      </c>
      <c r="AZ9" s="19">
        <v>1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8">
        <v>0</v>
      </c>
      <c r="BG9" s="33">
        <v>0</v>
      </c>
      <c r="BH9" s="33">
        <v>0</v>
      </c>
      <c r="BI9" s="33">
        <v>0</v>
      </c>
      <c r="BJ9" s="33">
        <v>0</v>
      </c>
      <c r="BK9" s="33">
        <v>0</v>
      </c>
      <c r="BL9" s="33">
        <v>0</v>
      </c>
      <c r="BM9" s="33">
        <v>0</v>
      </c>
      <c r="BN9" s="33">
        <v>0</v>
      </c>
      <c r="BO9" s="33">
        <v>0</v>
      </c>
      <c r="BP9" s="33">
        <v>0</v>
      </c>
      <c r="BQ9" s="33">
        <v>0</v>
      </c>
      <c r="BR9" s="33">
        <v>0</v>
      </c>
      <c r="BS9" s="33">
        <v>0</v>
      </c>
      <c r="BT9" s="33">
        <v>0</v>
      </c>
      <c r="BU9" s="33">
        <v>0</v>
      </c>
      <c r="BV9" s="33">
        <v>0</v>
      </c>
      <c r="BW9" s="33">
        <v>0</v>
      </c>
      <c r="BX9" s="33">
        <v>0</v>
      </c>
      <c r="BY9" s="33">
        <v>0</v>
      </c>
      <c r="BZ9" s="33">
        <v>0</v>
      </c>
      <c r="CA9" s="33">
        <v>0</v>
      </c>
      <c r="CB9" s="33">
        <v>0</v>
      </c>
      <c r="CC9" s="33">
        <v>0</v>
      </c>
      <c r="CD9" s="33">
        <v>0</v>
      </c>
      <c r="CE9" s="33">
        <v>0</v>
      </c>
      <c r="CF9" s="33">
        <v>7</v>
      </c>
      <c r="CG9" s="33">
        <v>3</v>
      </c>
      <c r="CH9" s="33">
        <v>102</v>
      </c>
    </row>
    <row r="10" spans="1:86">
      <c r="A10" s="14"/>
      <c r="B10" s="17">
        <v>14</v>
      </c>
      <c r="C10" s="18">
        <v>1</v>
      </c>
      <c r="D10" s="21">
        <v>0</v>
      </c>
      <c r="E10" s="19">
        <v>5</v>
      </c>
      <c r="F10" s="22">
        <v>0</v>
      </c>
      <c r="G10" s="19">
        <v>1</v>
      </c>
      <c r="H10" s="19">
        <v>8</v>
      </c>
      <c r="I10" s="19">
        <v>10</v>
      </c>
      <c r="J10" s="19">
        <v>1</v>
      </c>
      <c r="K10" s="22">
        <v>0</v>
      </c>
      <c r="L10" s="19">
        <v>1</v>
      </c>
      <c r="M10" s="21">
        <v>2</v>
      </c>
      <c r="N10" s="18">
        <v>4</v>
      </c>
      <c r="O10" s="21">
        <v>3</v>
      </c>
      <c r="P10" s="19">
        <v>43</v>
      </c>
      <c r="Q10" s="18">
        <v>11</v>
      </c>
      <c r="R10" s="21">
        <v>0</v>
      </c>
      <c r="S10" s="20">
        <v>2</v>
      </c>
      <c r="T10" s="18">
        <v>8</v>
      </c>
      <c r="U10" s="21">
        <v>7</v>
      </c>
      <c r="V10" s="22">
        <v>5</v>
      </c>
      <c r="W10" s="22">
        <v>6</v>
      </c>
      <c r="X10" s="22">
        <v>0</v>
      </c>
      <c r="Y10" s="22">
        <v>0</v>
      </c>
      <c r="Z10" s="21">
        <v>1</v>
      </c>
      <c r="AA10" s="22">
        <v>3</v>
      </c>
      <c r="AB10" s="22">
        <v>3</v>
      </c>
      <c r="AC10" s="22">
        <v>18</v>
      </c>
      <c r="AD10" s="19">
        <v>6</v>
      </c>
      <c r="AE10" s="19">
        <v>1</v>
      </c>
      <c r="AF10" s="18">
        <v>2</v>
      </c>
      <c r="AG10" s="21">
        <v>0</v>
      </c>
      <c r="AH10" s="21">
        <v>0</v>
      </c>
      <c r="AI10" s="21">
        <v>1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3</v>
      </c>
      <c r="AP10" s="19">
        <v>2</v>
      </c>
      <c r="AQ10" s="19">
        <v>1</v>
      </c>
      <c r="AR10" s="19">
        <v>0</v>
      </c>
      <c r="AS10" s="19">
        <v>1</v>
      </c>
      <c r="AT10" s="19">
        <v>0</v>
      </c>
      <c r="AU10" s="19">
        <v>2</v>
      </c>
      <c r="AV10" s="19">
        <v>6</v>
      </c>
      <c r="AW10" s="19">
        <v>0</v>
      </c>
      <c r="AX10" s="19">
        <v>0</v>
      </c>
      <c r="AY10" s="19">
        <v>1</v>
      </c>
      <c r="AZ10" s="19">
        <v>1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8">
        <v>0</v>
      </c>
      <c r="BG10" s="33">
        <v>0</v>
      </c>
      <c r="BH10" s="33">
        <v>0</v>
      </c>
      <c r="BI10" s="33">
        <v>0</v>
      </c>
      <c r="BJ10" s="33">
        <v>0</v>
      </c>
      <c r="BK10" s="33">
        <v>0</v>
      </c>
      <c r="BL10" s="33">
        <v>0</v>
      </c>
      <c r="BM10" s="33">
        <v>0</v>
      </c>
      <c r="BN10" s="33">
        <v>0</v>
      </c>
      <c r="BO10" s="33">
        <v>0</v>
      </c>
      <c r="BP10" s="33">
        <v>0</v>
      </c>
      <c r="BQ10" s="33">
        <v>0</v>
      </c>
      <c r="BR10" s="33">
        <v>0</v>
      </c>
      <c r="BS10" s="33">
        <v>0</v>
      </c>
      <c r="BT10" s="33">
        <v>0</v>
      </c>
      <c r="BU10" s="33">
        <v>0</v>
      </c>
      <c r="BV10" s="33">
        <v>0</v>
      </c>
      <c r="BW10" s="33">
        <v>0</v>
      </c>
      <c r="BX10" s="33">
        <v>0</v>
      </c>
      <c r="BY10" s="33">
        <v>0</v>
      </c>
      <c r="BZ10" s="33">
        <v>0</v>
      </c>
      <c r="CA10" s="33">
        <v>0</v>
      </c>
      <c r="CB10" s="33">
        <v>0</v>
      </c>
      <c r="CC10" s="33">
        <v>0</v>
      </c>
      <c r="CD10" s="33">
        <v>0</v>
      </c>
      <c r="CE10" s="33">
        <v>0</v>
      </c>
      <c r="CF10" s="33">
        <v>10</v>
      </c>
      <c r="CG10" s="33">
        <v>5</v>
      </c>
      <c r="CH10" s="33">
        <v>152</v>
      </c>
    </row>
    <row r="11" spans="1:86">
      <c r="A11" s="14"/>
      <c r="B11" s="17">
        <v>16</v>
      </c>
      <c r="C11" s="18">
        <v>4</v>
      </c>
      <c r="D11" s="21">
        <v>5</v>
      </c>
      <c r="E11" s="19">
        <v>10</v>
      </c>
      <c r="F11" s="22">
        <v>1</v>
      </c>
      <c r="G11" s="19">
        <v>11</v>
      </c>
      <c r="H11" s="19">
        <v>13</v>
      </c>
      <c r="I11" s="19">
        <v>23</v>
      </c>
      <c r="J11" s="19">
        <v>2</v>
      </c>
      <c r="K11" s="22">
        <v>2</v>
      </c>
      <c r="L11" s="19">
        <v>6</v>
      </c>
      <c r="M11" s="21">
        <v>13</v>
      </c>
      <c r="N11" s="18">
        <v>5</v>
      </c>
      <c r="O11" s="21">
        <v>2</v>
      </c>
      <c r="P11" s="22">
        <v>43</v>
      </c>
      <c r="Q11" s="18">
        <v>17</v>
      </c>
      <c r="R11" s="21">
        <v>0</v>
      </c>
      <c r="S11" s="20">
        <v>10</v>
      </c>
      <c r="T11" s="18">
        <v>11</v>
      </c>
      <c r="U11" s="21">
        <v>1</v>
      </c>
      <c r="V11" s="22">
        <v>0</v>
      </c>
      <c r="W11" s="22">
        <v>6</v>
      </c>
      <c r="X11" s="22">
        <v>2</v>
      </c>
      <c r="Y11" s="22">
        <v>5</v>
      </c>
      <c r="Z11" s="21">
        <v>7</v>
      </c>
      <c r="AA11" s="22">
        <v>3</v>
      </c>
      <c r="AB11" s="22">
        <v>8</v>
      </c>
      <c r="AC11" s="22">
        <v>36</v>
      </c>
      <c r="AD11" s="22">
        <v>8</v>
      </c>
      <c r="AE11" s="19">
        <v>0</v>
      </c>
      <c r="AF11" s="18">
        <v>4</v>
      </c>
      <c r="AG11" s="21">
        <v>2</v>
      </c>
      <c r="AH11" s="21">
        <v>1</v>
      </c>
      <c r="AI11" s="21">
        <v>1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4</v>
      </c>
      <c r="AP11" s="19">
        <v>1</v>
      </c>
      <c r="AQ11" s="19">
        <v>4</v>
      </c>
      <c r="AR11" s="19">
        <v>1</v>
      </c>
      <c r="AS11" s="19">
        <v>2</v>
      </c>
      <c r="AT11" s="19">
        <v>1</v>
      </c>
      <c r="AU11" s="19">
        <v>4</v>
      </c>
      <c r="AV11" s="19">
        <v>6</v>
      </c>
      <c r="AW11" s="19">
        <v>0</v>
      </c>
      <c r="AX11" s="19">
        <v>0</v>
      </c>
      <c r="AY11" s="19">
        <v>0</v>
      </c>
      <c r="AZ11" s="19">
        <v>1</v>
      </c>
      <c r="BA11" s="19">
        <v>0</v>
      </c>
      <c r="BB11" s="19">
        <v>1</v>
      </c>
      <c r="BC11" s="19">
        <v>0</v>
      </c>
      <c r="BD11" s="19">
        <v>0</v>
      </c>
      <c r="BE11" s="19">
        <v>0</v>
      </c>
      <c r="BF11" s="18">
        <v>0</v>
      </c>
      <c r="BG11" s="33">
        <v>1</v>
      </c>
      <c r="BH11" s="33">
        <v>2</v>
      </c>
      <c r="BI11" s="33">
        <v>0</v>
      </c>
      <c r="BJ11" s="33">
        <v>0</v>
      </c>
      <c r="BK11" s="33">
        <v>0</v>
      </c>
      <c r="BL11" s="33">
        <v>0</v>
      </c>
      <c r="BM11" s="33">
        <v>1</v>
      </c>
      <c r="BN11" s="33">
        <v>0</v>
      </c>
      <c r="BO11" s="33">
        <v>0</v>
      </c>
      <c r="BP11" s="33">
        <v>0</v>
      </c>
      <c r="BQ11" s="33">
        <v>0</v>
      </c>
      <c r="BR11" s="33">
        <v>1</v>
      </c>
      <c r="BS11" s="33">
        <v>0</v>
      </c>
      <c r="BT11" s="33">
        <v>0</v>
      </c>
      <c r="BU11" s="33">
        <v>1</v>
      </c>
      <c r="BV11" s="33">
        <v>1</v>
      </c>
      <c r="BW11" s="33">
        <v>0</v>
      </c>
      <c r="BX11" s="33">
        <v>0</v>
      </c>
      <c r="BY11" s="33">
        <v>0</v>
      </c>
      <c r="BZ11" s="33">
        <v>0</v>
      </c>
      <c r="CA11" s="33">
        <v>0</v>
      </c>
      <c r="CB11" s="33">
        <v>0</v>
      </c>
      <c r="CC11" s="33">
        <v>0</v>
      </c>
      <c r="CD11" s="33">
        <v>0</v>
      </c>
      <c r="CE11" s="33">
        <v>0</v>
      </c>
      <c r="CF11" s="33">
        <v>17</v>
      </c>
      <c r="CG11" s="33">
        <v>16</v>
      </c>
      <c r="CH11" s="33">
        <v>259</v>
      </c>
    </row>
    <row r="12" spans="1:86">
      <c r="A12" s="14"/>
      <c r="B12" s="17">
        <v>18</v>
      </c>
      <c r="C12" s="18">
        <v>2</v>
      </c>
      <c r="D12" s="21">
        <v>6</v>
      </c>
      <c r="E12" s="19">
        <v>17</v>
      </c>
      <c r="F12" s="22">
        <v>2</v>
      </c>
      <c r="G12" s="19">
        <v>12</v>
      </c>
      <c r="H12" s="19">
        <v>22</v>
      </c>
      <c r="I12" s="19">
        <v>95</v>
      </c>
      <c r="J12" s="22">
        <v>4</v>
      </c>
      <c r="K12" s="22">
        <v>8</v>
      </c>
      <c r="L12" s="19">
        <v>8</v>
      </c>
      <c r="M12" s="21">
        <v>12</v>
      </c>
      <c r="N12" s="18">
        <v>8</v>
      </c>
      <c r="O12" s="21">
        <v>7</v>
      </c>
      <c r="P12" s="22">
        <v>44</v>
      </c>
      <c r="Q12" s="18">
        <v>30</v>
      </c>
      <c r="R12" s="21">
        <v>3</v>
      </c>
      <c r="S12" s="20">
        <v>10</v>
      </c>
      <c r="T12" s="18">
        <v>26</v>
      </c>
      <c r="U12" s="21">
        <v>11</v>
      </c>
      <c r="V12" s="22">
        <v>2</v>
      </c>
      <c r="W12" s="22">
        <v>10</v>
      </c>
      <c r="X12" s="22">
        <v>1</v>
      </c>
      <c r="Y12" s="22">
        <v>14</v>
      </c>
      <c r="Z12" s="21">
        <v>16</v>
      </c>
      <c r="AA12" s="22">
        <v>9</v>
      </c>
      <c r="AB12" s="22">
        <v>7</v>
      </c>
      <c r="AC12" s="22">
        <v>44</v>
      </c>
      <c r="AD12" s="22">
        <v>16</v>
      </c>
      <c r="AE12" s="19">
        <v>3</v>
      </c>
      <c r="AF12" s="18">
        <v>7</v>
      </c>
      <c r="AG12" s="21">
        <v>7</v>
      </c>
      <c r="AH12" s="21">
        <v>0</v>
      </c>
      <c r="AI12" s="21">
        <v>4</v>
      </c>
      <c r="AJ12" s="21">
        <v>2</v>
      </c>
      <c r="AK12" s="21">
        <v>1</v>
      </c>
      <c r="AL12" s="21">
        <v>3</v>
      </c>
      <c r="AM12" s="21">
        <v>0</v>
      </c>
      <c r="AN12" s="21">
        <v>1</v>
      </c>
      <c r="AO12" s="21">
        <v>1</v>
      </c>
      <c r="AP12" s="19">
        <v>8</v>
      </c>
      <c r="AQ12" s="19">
        <v>2</v>
      </c>
      <c r="AR12" s="19">
        <v>1</v>
      </c>
      <c r="AS12" s="19">
        <v>1</v>
      </c>
      <c r="AT12" s="19">
        <v>2</v>
      </c>
      <c r="AU12" s="19">
        <v>10</v>
      </c>
      <c r="AV12" s="19">
        <v>20</v>
      </c>
      <c r="AW12" s="19">
        <v>1</v>
      </c>
      <c r="AX12" s="19">
        <v>3</v>
      </c>
      <c r="AY12" s="19">
        <v>2</v>
      </c>
      <c r="AZ12" s="19">
        <v>2</v>
      </c>
      <c r="BA12" s="19">
        <v>3</v>
      </c>
      <c r="BB12" s="19">
        <v>3</v>
      </c>
      <c r="BC12" s="19">
        <v>0</v>
      </c>
      <c r="BD12" s="19">
        <v>0</v>
      </c>
      <c r="BE12" s="19">
        <v>0</v>
      </c>
      <c r="BF12" s="18">
        <v>1</v>
      </c>
      <c r="BG12" s="33">
        <v>4</v>
      </c>
      <c r="BH12" s="33">
        <v>2</v>
      </c>
      <c r="BI12" s="33">
        <v>0</v>
      </c>
      <c r="BJ12" s="33">
        <v>0</v>
      </c>
      <c r="BK12" s="33">
        <v>0</v>
      </c>
      <c r="BL12" s="33">
        <v>2</v>
      </c>
      <c r="BM12" s="33">
        <v>0</v>
      </c>
      <c r="BN12" s="33">
        <v>1</v>
      </c>
      <c r="BO12" s="33">
        <v>3</v>
      </c>
      <c r="BP12" s="33">
        <v>0</v>
      </c>
      <c r="BQ12" s="33">
        <v>0</v>
      </c>
      <c r="BR12" s="33">
        <v>0</v>
      </c>
      <c r="BS12" s="33">
        <v>1</v>
      </c>
      <c r="BT12" s="33">
        <v>1</v>
      </c>
      <c r="BU12" s="33">
        <v>1</v>
      </c>
      <c r="BV12" s="33">
        <v>1</v>
      </c>
      <c r="BW12" s="33">
        <v>0</v>
      </c>
      <c r="BX12" s="33">
        <v>0</v>
      </c>
      <c r="BY12" s="33">
        <v>0</v>
      </c>
      <c r="BZ12" s="33">
        <v>3</v>
      </c>
      <c r="CA12" s="33">
        <v>4</v>
      </c>
      <c r="CB12" s="33">
        <v>6</v>
      </c>
      <c r="CC12" s="33">
        <v>0</v>
      </c>
      <c r="CD12" s="33">
        <v>2</v>
      </c>
      <c r="CE12" s="33">
        <v>0</v>
      </c>
      <c r="CF12" s="33">
        <v>50</v>
      </c>
      <c r="CG12" s="33">
        <v>49</v>
      </c>
      <c r="CH12" s="33">
        <v>459</v>
      </c>
    </row>
    <row r="13" spans="1:86">
      <c r="A13" s="14"/>
      <c r="B13" s="17">
        <v>20</v>
      </c>
      <c r="C13" s="18">
        <v>14</v>
      </c>
      <c r="D13" s="21">
        <v>17</v>
      </c>
      <c r="E13" s="19">
        <v>33</v>
      </c>
      <c r="F13" s="22">
        <v>10</v>
      </c>
      <c r="G13" s="19">
        <v>19</v>
      </c>
      <c r="H13" s="19">
        <v>23</v>
      </c>
      <c r="I13" s="19">
        <v>186</v>
      </c>
      <c r="J13" s="22">
        <v>6</v>
      </c>
      <c r="K13" s="22">
        <v>35</v>
      </c>
      <c r="L13" s="22">
        <v>32</v>
      </c>
      <c r="M13" s="21">
        <v>26</v>
      </c>
      <c r="N13" s="23">
        <v>5</v>
      </c>
      <c r="O13" s="21">
        <v>10</v>
      </c>
      <c r="P13" s="22">
        <v>65</v>
      </c>
      <c r="Q13" s="18">
        <v>36</v>
      </c>
      <c r="R13" s="21">
        <v>1</v>
      </c>
      <c r="S13" s="20">
        <v>7</v>
      </c>
      <c r="T13" s="18">
        <v>42</v>
      </c>
      <c r="U13" s="21">
        <v>7</v>
      </c>
      <c r="V13" s="22">
        <v>4</v>
      </c>
      <c r="W13" s="22">
        <v>10</v>
      </c>
      <c r="X13" s="22">
        <v>1</v>
      </c>
      <c r="Y13" s="22">
        <v>10</v>
      </c>
      <c r="Z13" s="21">
        <v>30</v>
      </c>
      <c r="AA13" s="22">
        <v>6</v>
      </c>
      <c r="AB13" s="22">
        <v>15</v>
      </c>
      <c r="AC13" s="22">
        <v>31</v>
      </c>
      <c r="AD13" s="22">
        <v>10</v>
      </c>
      <c r="AE13" s="22">
        <v>4</v>
      </c>
      <c r="AF13" s="18">
        <v>7</v>
      </c>
      <c r="AG13" s="21">
        <v>19</v>
      </c>
      <c r="AH13" s="21">
        <v>1</v>
      </c>
      <c r="AI13" s="21">
        <v>7</v>
      </c>
      <c r="AJ13" s="21">
        <v>3</v>
      </c>
      <c r="AK13" s="21">
        <v>4</v>
      </c>
      <c r="AL13" s="21">
        <v>9</v>
      </c>
      <c r="AM13" s="21">
        <v>3</v>
      </c>
      <c r="AN13" s="21">
        <v>8</v>
      </c>
      <c r="AO13" s="21">
        <v>7</v>
      </c>
      <c r="AP13" s="19">
        <v>10</v>
      </c>
      <c r="AQ13" s="19">
        <v>14</v>
      </c>
      <c r="AR13" s="19">
        <v>7</v>
      </c>
      <c r="AS13" s="19">
        <v>4</v>
      </c>
      <c r="AT13" s="19">
        <v>12</v>
      </c>
      <c r="AU13" s="19">
        <v>15</v>
      </c>
      <c r="AV13" s="19">
        <v>31</v>
      </c>
      <c r="AW13" s="19">
        <v>3</v>
      </c>
      <c r="AX13" s="19">
        <v>2</v>
      </c>
      <c r="AY13" s="19">
        <v>2</v>
      </c>
      <c r="AZ13" s="19">
        <v>9</v>
      </c>
      <c r="BA13" s="19">
        <v>6</v>
      </c>
      <c r="BB13" s="19">
        <v>5</v>
      </c>
      <c r="BC13" s="19">
        <v>0</v>
      </c>
      <c r="BD13" s="19">
        <v>0</v>
      </c>
      <c r="BE13" s="19">
        <v>0</v>
      </c>
      <c r="BF13" s="18">
        <v>2</v>
      </c>
      <c r="BG13" s="33">
        <v>5</v>
      </c>
      <c r="BH13" s="33">
        <v>8</v>
      </c>
      <c r="BI13" s="33">
        <v>1</v>
      </c>
      <c r="BJ13" s="33">
        <v>6</v>
      </c>
      <c r="BK13" s="33">
        <v>4</v>
      </c>
      <c r="BL13" s="33">
        <v>2</v>
      </c>
      <c r="BM13" s="33">
        <v>1</v>
      </c>
      <c r="BN13" s="33">
        <v>1</v>
      </c>
      <c r="BO13" s="33">
        <v>3</v>
      </c>
      <c r="BP13" s="33">
        <v>0</v>
      </c>
      <c r="BQ13" s="33">
        <v>0</v>
      </c>
      <c r="BR13" s="33">
        <v>3</v>
      </c>
      <c r="BS13" s="33">
        <v>2</v>
      </c>
      <c r="BT13" s="33">
        <v>1</v>
      </c>
      <c r="BU13" s="33">
        <v>0</v>
      </c>
      <c r="BV13" s="33">
        <v>5</v>
      </c>
      <c r="BW13" s="33">
        <v>7</v>
      </c>
      <c r="BX13" s="33">
        <v>0</v>
      </c>
      <c r="BY13" s="33">
        <v>3</v>
      </c>
      <c r="BZ13" s="33">
        <v>3</v>
      </c>
      <c r="CA13" s="33">
        <v>3</v>
      </c>
      <c r="CB13" s="33">
        <v>6</v>
      </c>
      <c r="CC13" s="33">
        <v>2</v>
      </c>
      <c r="CD13" s="33">
        <v>2</v>
      </c>
      <c r="CE13" s="33">
        <v>1</v>
      </c>
      <c r="CF13" s="33">
        <v>97</v>
      </c>
      <c r="CG13" s="33">
        <v>118</v>
      </c>
      <c r="CH13" s="33">
        <v>729</v>
      </c>
    </row>
    <row r="14" spans="1:86">
      <c r="A14" s="14"/>
      <c r="B14" s="17">
        <v>22</v>
      </c>
      <c r="C14" s="18">
        <v>37</v>
      </c>
      <c r="D14" s="21">
        <v>32</v>
      </c>
      <c r="E14" s="19">
        <v>35</v>
      </c>
      <c r="F14" s="22">
        <v>23</v>
      </c>
      <c r="G14" s="19">
        <v>19</v>
      </c>
      <c r="H14" s="19">
        <v>42</v>
      </c>
      <c r="I14" s="19">
        <v>159</v>
      </c>
      <c r="J14" s="22">
        <v>7</v>
      </c>
      <c r="K14" s="22">
        <v>87</v>
      </c>
      <c r="L14" s="22">
        <v>82</v>
      </c>
      <c r="M14" s="21">
        <v>12</v>
      </c>
      <c r="N14" s="23">
        <v>15</v>
      </c>
      <c r="O14" s="21">
        <v>17</v>
      </c>
      <c r="P14" s="22">
        <v>46</v>
      </c>
      <c r="Q14" s="18">
        <v>31</v>
      </c>
      <c r="R14" s="21">
        <v>2</v>
      </c>
      <c r="S14" s="20">
        <v>10</v>
      </c>
      <c r="T14" s="18">
        <v>74</v>
      </c>
      <c r="U14" s="21">
        <v>19</v>
      </c>
      <c r="V14" s="22">
        <v>9</v>
      </c>
      <c r="W14" s="22">
        <v>24</v>
      </c>
      <c r="X14" s="22">
        <v>4</v>
      </c>
      <c r="Y14" s="22">
        <v>33</v>
      </c>
      <c r="Z14" s="21">
        <v>49</v>
      </c>
      <c r="AA14" s="22">
        <v>12</v>
      </c>
      <c r="AB14" s="19">
        <v>44</v>
      </c>
      <c r="AC14" s="22">
        <v>50</v>
      </c>
      <c r="AD14" s="22">
        <v>25</v>
      </c>
      <c r="AE14" s="22">
        <v>19</v>
      </c>
      <c r="AF14" s="18">
        <v>18</v>
      </c>
      <c r="AG14" s="21">
        <v>29</v>
      </c>
      <c r="AH14" s="21">
        <v>5</v>
      </c>
      <c r="AI14" s="21">
        <v>21</v>
      </c>
      <c r="AJ14" s="21">
        <v>8</v>
      </c>
      <c r="AK14" s="21">
        <v>8</v>
      </c>
      <c r="AL14" s="21">
        <v>9</v>
      </c>
      <c r="AM14" s="21">
        <v>6</v>
      </c>
      <c r="AN14" s="21">
        <v>16</v>
      </c>
      <c r="AO14" s="21">
        <v>12</v>
      </c>
      <c r="AP14" s="19">
        <v>18</v>
      </c>
      <c r="AQ14" s="19">
        <v>37</v>
      </c>
      <c r="AR14" s="19">
        <v>15</v>
      </c>
      <c r="AS14" s="19">
        <v>7</v>
      </c>
      <c r="AT14" s="19">
        <v>26</v>
      </c>
      <c r="AU14" s="19">
        <v>64</v>
      </c>
      <c r="AV14" s="19">
        <v>48</v>
      </c>
      <c r="AW14" s="19">
        <v>5</v>
      </c>
      <c r="AX14" s="19">
        <v>1</v>
      </c>
      <c r="AY14" s="19">
        <v>20</v>
      </c>
      <c r="AZ14" s="19">
        <v>20</v>
      </c>
      <c r="BA14" s="19">
        <v>17</v>
      </c>
      <c r="BB14" s="19">
        <v>2</v>
      </c>
      <c r="BC14" s="19">
        <v>1</v>
      </c>
      <c r="BD14" s="19">
        <v>0</v>
      </c>
      <c r="BE14" s="19">
        <v>0</v>
      </c>
      <c r="BF14" s="18">
        <v>16</v>
      </c>
      <c r="BG14" s="33">
        <v>18</v>
      </c>
      <c r="BH14" s="33">
        <v>21</v>
      </c>
      <c r="BI14" s="33">
        <v>1</v>
      </c>
      <c r="BJ14" s="33">
        <v>12</v>
      </c>
      <c r="BK14" s="33">
        <v>37</v>
      </c>
      <c r="BL14" s="33">
        <v>15</v>
      </c>
      <c r="BM14" s="33">
        <v>6</v>
      </c>
      <c r="BN14" s="33">
        <v>6</v>
      </c>
      <c r="BO14" s="33">
        <v>9</v>
      </c>
      <c r="BP14" s="33">
        <v>2</v>
      </c>
      <c r="BQ14" s="33">
        <v>1</v>
      </c>
      <c r="BR14" s="33">
        <v>7</v>
      </c>
      <c r="BS14" s="33">
        <v>6</v>
      </c>
      <c r="BT14" s="33">
        <v>5</v>
      </c>
      <c r="BU14" s="33">
        <v>2</v>
      </c>
      <c r="BV14" s="33">
        <v>27</v>
      </c>
      <c r="BW14" s="33">
        <v>7</v>
      </c>
      <c r="BX14" s="33">
        <v>1</v>
      </c>
      <c r="BY14" s="33">
        <v>3</v>
      </c>
      <c r="BZ14" s="33">
        <v>4</v>
      </c>
      <c r="CA14" s="33">
        <v>2</v>
      </c>
      <c r="CB14" s="33">
        <v>23</v>
      </c>
      <c r="CC14" s="33">
        <v>10</v>
      </c>
      <c r="CD14" s="33">
        <v>10</v>
      </c>
      <c r="CE14" s="33">
        <v>0</v>
      </c>
      <c r="CF14" s="33">
        <v>236</v>
      </c>
      <c r="CG14" s="33">
        <v>353</v>
      </c>
      <c r="CH14" s="33">
        <v>1076</v>
      </c>
    </row>
    <row r="15" spans="1:86">
      <c r="A15" s="14"/>
      <c r="B15" s="17">
        <v>24</v>
      </c>
      <c r="C15" s="18">
        <v>31</v>
      </c>
      <c r="D15" s="21">
        <v>36</v>
      </c>
      <c r="E15" s="19">
        <v>49</v>
      </c>
      <c r="F15" s="22">
        <v>44</v>
      </c>
      <c r="G15" s="19">
        <v>24</v>
      </c>
      <c r="H15" s="19">
        <v>65</v>
      </c>
      <c r="I15" s="19">
        <v>78</v>
      </c>
      <c r="J15" s="22">
        <v>8</v>
      </c>
      <c r="K15" s="22">
        <v>82</v>
      </c>
      <c r="L15" s="19">
        <v>64</v>
      </c>
      <c r="M15" s="21">
        <v>32</v>
      </c>
      <c r="N15" s="23">
        <v>79</v>
      </c>
      <c r="O15" s="21">
        <v>42</v>
      </c>
      <c r="P15" s="22">
        <v>56</v>
      </c>
      <c r="Q15" s="18">
        <v>31</v>
      </c>
      <c r="R15" s="21">
        <v>7</v>
      </c>
      <c r="S15" s="20">
        <v>14</v>
      </c>
      <c r="T15" s="18">
        <v>66</v>
      </c>
      <c r="U15" s="21">
        <v>42</v>
      </c>
      <c r="V15" s="19">
        <v>14</v>
      </c>
      <c r="W15" s="19">
        <v>22</v>
      </c>
      <c r="X15" s="22">
        <v>3</v>
      </c>
      <c r="Y15" s="22">
        <v>19</v>
      </c>
      <c r="Z15" s="21">
        <v>52</v>
      </c>
      <c r="AA15" s="19">
        <v>17</v>
      </c>
      <c r="AB15" s="19">
        <v>38</v>
      </c>
      <c r="AC15" s="22">
        <v>32</v>
      </c>
      <c r="AD15" s="22">
        <v>27</v>
      </c>
      <c r="AE15" s="22">
        <v>39</v>
      </c>
      <c r="AF15" s="18">
        <v>49</v>
      </c>
      <c r="AG15" s="21">
        <v>32</v>
      </c>
      <c r="AH15" s="21">
        <v>11</v>
      </c>
      <c r="AI15" s="21">
        <v>21</v>
      </c>
      <c r="AJ15" s="21">
        <v>6</v>
      </c>
      <c r="AK15" s="21">
        <v>11</v>
      </c>
      <c r="AL15" s="21">
        <v>9</v>
      </c>
      <c r="AM15" s="21">
        <v>7</v>
      </c>
      <c r="AN15" s="21">
        <v>31</v>
      </c>
      <c r="AO15" s="21">
        <v>19</v>
      </c>
      <c r="AP15" s="19">
        <v>19</v>
      </c>
      <c r="AQ15" s="19">
        <v>31</v>
      </c>
      <c r="AR15" s="19">
        <v>32</v>
      </c>
      <c r="AS15" s="19">
        <v>12</v>
      </c>
      <c r="AT15" s="19">
        <v>49</v>
      </c>
      <c r="AU15" s="19">
        <v>64</v>
      </c>
      <c r="AV15" s="19">
        <v>57</v>
      </c>
      <c r="AW15" s="19">
        <v>4</v>
      </c>
      <c r="AX15" s="19">
        <v>16</v>
      </c>
      <c r="AY15" s="19">
        <v>21</v>
      </c>
      <c r="AZ15" s="19">
        <v>6</v>
      </c>
      <c r="BA15" s="19">
        <v>25</v>
      </c>
      <c r="BB15" s="19">
        <v>10</v>
      </c>
      <c r="BC15" s="19">
        <v>4</v>
      </c>
      <c r="BD15" s="19">
        <v>1</v>
      </c>
      <c r="BE15" s="19">
        <v>3</v>
      </c>
      <c r="BF15" s="18">
        <v>16</v>
      </c>
      <c r="BG15" s="33">
        <v>18</v>
      </c>
      <c r="BH15" s="33">
        <v>27</v>
      </c>
      <c r="BI15" s="33">
        <v>2</v>
      </c>
      <c r="BJ15" s="33">
        <v>27</v>
      </c>
      <c r="BK15" s="33">
        <v>53</v>
      </c>
      <c r="BL15" s="33">
        <v>15</v>
      </c>
      <c r="BM15" s="33">
        <v>5</v>
      </c>
      <c r="BN15" s="33">
        <v>10</v>
      </c>
      <c r="BO15" s="33">
        <v>10</v>
      </c>
      <c r="BP15" s="33">
        <v>1</v>
      </c>
      <c r="BQ15" s="33">
        <v>0</v>
      </c>
      <c r="BR15" s="33">
        <v>6</v>
      </c>
      <c r="BS15" s="33">
        <v>9</v>
      </c>
      <c r="BT15" s="33">
        <v>9</v>
      </c>
      <c r="BU15" s="33">
        <v>6</v>
      </c>
      <c r="BV15" s="33">
        <v>33</v>
      </c>
      <c r="BW15" s="33">
        <v>18</v>
      </c>
      <c r="BX15" s="33">
        <v>0</v>
      </c>
      <c r="BY15" s="33">
        <v>7</v>
      </c>
      <c r="BZ15" s="33">
        <v>14</v>
      </c>
      <c r="CA15" s="33">
        <v>13</v>
      </c>
      <c r="CB15" s="33">
        <v>22</v>
      </c>
      <c r="CC15" s="33">
        <v>10</v>
      </c>
      <c r="CD15" s="33">
        <v>17</v>
      </c>
      <c r="CE15" s="33">
        <v>1</v>
      </c>
      <c r="CF15" s="33">
        <v>332</v>
      </c>
      <c r="CG15" s="33">
        <v>466</v>
      </c>
      <c r="CH15" s="33">
        <v>1172</v>
      </c>
    </row>
    <row r="16" spans="1:86">
      <c r="A16" s="14"/>
      <c r="B16" s="17">
        <v>26</v>
      </c>
      <c r="C16" s="18">
        <v>26</v>
      </c>
      <c r="D16" s="21">
        <v>49</v>
      </c>
      <c r="E16" s="19">
        <v>59</v>
      </c>
      <c r="F16" s="19">
        <v>44</v>
      </c>
      <c r="G16" s="19">
        <v>18</v>
      </c>
      <c r="H16" s="19">
        <v>62</v>
      </c>
      <c r="I16" s="19">
        <v>40</v>
      </c>
      <c r="J16" s="22">
        <v>5</v>
      </c>
      <c r="K16" s="22">
        <v>88</v>
      </c>
      <c r="L16" s="19">
        <v>83</v>
      </c>
      <c r="M16" s="21">
        <v>47</v>
      </c>
      <c r="N16" s="23">
        <v>103</v>
      </c>
      <c r="O16" s="21">
        <v>76</v>
      </c>
      <c r="P16" s="22">
        <v>34</v>
      </c>
      <c r="Q16" s="18">
        <v>30</v>
      </c>
      <c r="R16" s="21">
        <v>1</v>
      </c>
      <c r="S16" s="20">
        <v>33</v>
      </c>
      <c r="T16" s="18">
        <v>54</v>
      </c>
      <c r="U16" s="21">
        <v>46</v>
      </c>
      <c r="V16" s="19">
        <v>15</v>
      </c>
      <c r="W16" s="19">
        <v>29</v>
      </c>
      <c r="X16" s="19">
        <v>9</v>
      </c>
      <c r="Y16" s="19">
        <v>35</v>
      </c>
      <c r="Z16" s="21">
        <v>30</v>
      </c>
      <c r="AA16" s="19">
        <v>54</v>
      </c>
      <c r="AB16" s="19">
        <v>37</v>
      </c>
      <c r="AC16" s="22">
        <v>37</v>
      </c>
      <c r="AD16" s="22">
        <v>33</v>
      </c>
      <c r="AE16" s="22">
        <v>22</v>
      </c>
      <c r="AF16" s="18">
        <v>64</v>
      </c>
      <c r="AG16" s="21">
        <v>27</v>
      </c>
      <c r="AH16" s="21">
        <v>9</v>
      </c>
      <c r="AI16" s="21">
        <v>19</v>
      </c>
      <c r="AJ16" s="21">
        <v>31</v>
      </c>
      <c r="AK16" s="21">
        <v>20</v>
      </c>
      <c r="AL16" s="21">
        <v>16</v>
      </c>
      <c r="AM16" s="21">
        <v>6</v>
      </c>
      <c r="AN16" s="21">
        <v>39</v>
      </c>
      <c r="AO16" s="21">
        <v>26</v>
      </c>
      <c r="AP16" s="19">
        <v>19</v>
      </c>
      <c r="AQ16" s="19">
        <v>26</v>
      </c>
      <c r="AR16" s="19">
        <v>24</v>
      </c>
      <c r="AS16" s="19">
        <v>12</v>
      </c>
      <c r="AT16" s="19">
        <v>43</v>
      </c>
      <c r="AU16" s="19">
        <v>58</v>
      </c>
      <c r="AV16" s="19">
        <v>49</v>
      </c>
      <c r="AW16" s="19">
        <v>8</v>
      </c>
      <c r="AX16" s="19">
        <v>22</v>
      </c>
      <c r="AY16" s="19">
        <v>35</v>
      </c>
      <c r="AZ16" s="19">
        <v>11</v>
      </c>
      <c r="BA16" s="19">
        <v>12</v>
      </c>
      <c r="BB16" s="19">
        <v>6</v>
      </c>
      <c r="BC16" s="19">
        <v>4</v>
      </c>
      <c r="BD16" s="19">
        <v>0</v>
      </c>
      <c r="BE16" s="19">
        <v>0</v>
      </c>
      <c r="BF16" s="18">
        <v>17</v>
      </c>
      <c r="BG16" s="33">
        <v>25</v>
      </c>
      <c r="BH16" s="33">
        <v>36</v>
      </c>
      <c r="BI16" s="33">
        <v>1</v>
      </c>
      <c r="BJ16" s="33">
        <v>22</v>
      </c>
      <c r="BK16" s="33">
        <v>46</v>
      </c>
      <c r="BL16" s="33">
        <v>16</v>
      </c>
      <c r="BM16" s="33">
        <v>6</v>
      </c>
      <c r="BN16" s="33">
        <v>10</v>
      </c>
      <c r="BO16" s="33">
        <v>8</v>
      </c>
      <c r="BP16" s="33">
        <v>11</v>
      </c>
      <c r="BQ16" s="33">
        <v>0</v>
      </c>
      <c r="BR16" s="33">
        <v>9</v>
      </c>
      <c r="BS16" s="33">
        <v>16</v>
      </c>
      <c r="BT16" s="33">
        <v>18</v>
      </c>
      <c r="BU16" s="33">
        <v>6</v>
      </c>
      <c r="BV16" s="33">
        <v>25</v>
      </c>
      <c r="BW16" s="33">
        <v>14</v>
      </c>
      <c r="BX16" s="33">
        <v>3</v>
      </c>
      <c r="BY16" s="33">
        <v>10</v>
      </c>
      <c r="BZ16" s="33">
        <v>9</v>
      </c>
      <c r="CA16" s="33">
        <v>22</v>
      </c>
      <c r="CB16" s="33">
        <v>23</v>
      </c>
      <c r="CC16" s="33">
        <v>14</v>
      </c>
      <c r="CD16" s="33">
        <v>30</v>
      </c>
      <c r="CE16" s="33">
        <v>2</v>
      </c>
      <c r="CF16" s="33">
        <v>361</v>
      </c>
      <c r="CG16" s="33">
        <v>513</v>
      </c>
      <c r="CH16" s="33">
        <v>1234</v>
      </c>
    </row>
    <row r="17" spans="1:86">
      <c r="A17" s="14"/>
      <c r="B17" s="17">
        <v>28</v>
      </c>
      <c r="C17" s="18">
        <v>46</v>
      </c>
      <c r="D17" s="21">
        <v>56</v>
      </c>
      <c r="E17" s="19">
        <v>43</v>
      </c>
      <c r="F17" s="19">
        <v>47</v>
      </c>
      <c r="G17" s="19">
        <v>24</v>
      </c>
      <c r="H17" s="19">
        <v>57</v>
      </c>
      <c r="I17" s="19">
        <v>17</v>
      </c>
      <c r="J17" s="19">
        <v>1</v>
      </c>
      <c r="K17" s="21">
        <v>59</v>
      </c>
      <c r="L17" s="19">
        <v>64</v>
      </c>
      <c r="M17" s="21">
        <v>22</v>
      </c>
      <c r="N17" s="23">
        <v>148</v>
      </c>
      <c r="O17" s="21">
        <v>109</v>
      </c>
      <c r="P17" s="22">
        <v>16</v>
      </c>
      <c r="Q17" s="18">
        <v>25</v>
      </c>
      <c r="R17" s="21">
        <v>3</v>
      </c>
      <c r="S17" s="20">
        <v>58</v>
      </c>
      <c r="T17" s="18">
        <v>42</v>
      </c>
      <c r="U17" s="21">
        <v>84</v>
      </c>
      <c r="V17" s="19">
        <v>7</v>
      </c>
      <c r="W17" s="19">
        <v>9</v>
      </c>
      <c r="X17" s="19">
        <v>5</v>
      </c>
      <c r="Y17" s="19">
        <v>30</v>
      </c>
      <c r="Z17" s="21">
        <v>42</v>
      </c>
      <c r="AA17" s="19">
        <v>65</v>
      </c>
      <c r="AB17" s="19">
        <v>19</v>
      </c>
      <c r="AC17" s="22">
        <v>28</v>
      </c>
      <c r="AD17" s="22">
        <v>46</v>
      </c>
      <c r="AE17" s="22">
        <v>25</v>
      </c>
      <c r="AF17" s="18">
        <v>44</v>
      </c>
      <c r="AG17" s="21">
        <v>19</v>
      </c>
      <c r="AH17" s="21">
        <v>17</v>
      </c>
      <c r="AI17" s="21">
        <v>9</v>
      </c>
      <c r="AJ17" s="21">
        <v>26</v>
      </c>
      <c r="AK17" s="21">
        <v>25</v>
      </c>
      <c r="AL17" s="21">
        <v>9</v>
      </c>
      <c r="AM17" s="21">
        <v>4</v>
      </c>
      <c r="AN17" s="21">
        <v>36</v>
      </c>
      <c r="AO17" s="21">
        <v>29</v>
      </c>
      <c r="AP17" s="19">
        <v>8</v>
      </c>
      <c r="AQ17" s="19">
        <v>46</v>
      </c>
      <c r="AR17" s="19">
        <v>8</v>
      </c>
      <c r="AS17" s="19">
        <v>8</v>
      </c>
      <c r="AT17" s="19">
        <v>22</v>
      </c>
      <c r="AU17" s="19">
        <v>23</v>
      </c>
      <c r="AV17" s="19">
        <v>32</v>
      </c>
      <c r="AW17" s="19">
        <v>4</v>
      </c>
      <c r="AX17" s="19">
        <v>8</v>
      </c>
      <c r="AY17" s="19">
        <v>18</v>
      </c>
      <c r="AZ17" s="19">
        <v>4</v>
      </c>
      <c r="BA17" s="19">
        <v>7</v>
      </c>
      <c r="BB17" s="19">
        <v>7</v>
      </c>
      <c r="BC17" s="19">
        <v>1</v>
      </c>
      <c r="BD17" s="19">
        <v>3</v>
      </c>
      <c r="BE17" s="19">
        <v>0</v>
      </c>
      <c r="BF17" s="18">
        <v>13</v>
      </c>
      <c r="BG17" s="33">
        <v>25</v>
      </c>
      <c r="BH17" s="33">
        <v>21</v>
      </c>
      <c r="BI17" s="33">
        <v>2</v>
      </c>
      <c r="BJ17" s="33">
        <v>21</v>
      </c>
      <c r="BK17" s="33">
        <v>33</v>
      </c>
      <c r="BL17" s="33">
        <v>1</v>
      </c>
      <c r="BM17" s="33">
        <v>15</v>
      </c>
      <c r="BN17" s="33">
        <v>13</v>
      </c>
      <c r="BO17" s="33">
        <v>3</v>
      </c>
      <c r="BP17" s="33">
        <v>8</v>
      </c>
      <c r="BQ17" s="33">
        <v>1</v>
      </c>
      <c r="BR17" s="33">
        <v>2</v>
      </c>
      <c r="BS17" s="33">
        <v>13</v>
      </c>
      <c r="BT17" s="33">
        <v>15</v>
      </c>
      <c r="BU17" s="33">
        <v>2</v>
      </c>
      <c r="BV17" s="33">
        <v>26</v>
      </c>
      <c r="BW17" s="33">
        <v>17</v>
      </c>
      <c r="BX17" s="33">
        <v>1</v>
      </c>
      <c r="BY17" s="33">
        <v>15</v>
      </c>
      <c r="BZ17" s="33">
        <v>4</v>
      </c>
      <c r="CA17" s="33">
        <v>20</v>
      </c>
      <c r="CB17" s="33">
        <v>16</v>
      </c>
      <c r="CC17" s="33">
        <v>15</v>
      </c>
      <c r="CD17" s="33">
        <v>28</v>
      </c>
      <c r="CE17" s="33">
        <v>1</v>
      </c>
      <c r="CF17" s="33">
        <v>238</v>
      </c>
      <c r="CG17" s="33">
        <v>418</v>
      </c>
      <c r="CH17" s="33">
        <v>1180</v>
      </c>
    </row>
    <row r="18" spans="1:86">
      <c r="A18" s="14"/>
      <c r="B18" s="17">
        <v>30</v>
      </c>
      <c r="C18" s="18">
        <v>44</v>
      </c>
      <c r="D18" s="21">
        <v>43</v>
      </c>
      <c r="E18" s="19">
        <v>34</v>
      </c>
      <c r="F18" s="19">
        <v>26</v>
      </c>
      <c r="G18" s="19">
        <v>13</v>
      </c>
      <c r="H18" s="19">
        <v>10</v>
      </c>
      <c r="I18" s="19">
        <v>4</v>
      </c>
      <c r="J18" s="19">
        <v>4</v>
      </c>
      <c r="K18" s="21">
        <v>27</v>
      </c>
      <c r="L18" s="19">
        <v>35</v>
      </c>
      <c r="M18" s="21">
        <v>13</v>
      </c>
      <c r="N18" s="18">
        <v>63</v>
      </c>
      <c r="O18" s="21">
        <v>73</v>
      </c>
      <c r="P18" s="19">
        <v>5</v>
      </c>
      <c r="Q18" s="18">
        <v>28</v>
      </c>
      <c r="R18" s="21">
        <v>1</v>
      </c>
      <c r="S18" s="20">
        <v>57</v>
      </c>
      <c r="T18" s="18">
        <v>18</v>
      </c>
      <c r="U18" s="21">
        <v>58</v>
      </c>
      <c r="V18" s="19">
        <v>2</v>
      </c>
      <c r="W18" s="19">
        <v>9</v>
      </c>
      <c r="X18" s="19">
        <v>10</v>
      </c>
      <c r="Y18" s="19">
        <v>18</v>
      </c>
      <c r="Z18" s="21">
        <v>32</v>
      </c>
      <c r="AA18" s="19">
        <v>24</v>
      </c>
      <c r="AB18" s="19">
        <v>8</v>
      </c>
      <c r="AC18" s="22">
        <v>13</v>
      </c>
      <c r="AD18" s="22">
        <v>25</v>
      </c>
      <c r="AE18" s="22">
        <v>18</v>
      </c>
      <c r="AF18" s="18">
        <v>20</v>
      </c>
      <c r="AG18" s="21">
        <v>5</v>
      </c>
      <c r="AH18" s="21">
        <v>8</v>
      </c>
      <c r="AI18" s="21">
        <v>1</v>
      </c>
      <c r="AJ18" s="21">
        <v>19</v>
      </c>
      <c r="AK18" s="21">
        <v>32</v>
      </c>
      <c r="AL18" s="21">
        <v>7</v>
      </c>
      <c r="AM18" s="21">
        <v>2</v>
      </c>
      <c r="AN18" s="21">
        <v>25</v>
      </c>
      <c r="AO18" s="21">
        <v>17</v>
      </c>
      <c r="AP18" s="19">
        <v>4</v>
      </c>
      <c r="AQ18" s="19">
        <v>44</v>
      </c>
      <c r="AR18" s="19">
        <v>3</v>
      </c>
      <c r="AS18" s="19">
        <v>5</v>
      </c>
      <c r="AT18" s="19">
        <v>14</v>
      </c>
      <c r="AU18" s="19">
        <v>8</v>
      </c>
      <c r="AV18" s="19">
        <v>4</v>
      </c>
      <c r="AW18" s="19">
        <v>1</v>
      </c>
      <c r="AX18" s="19">
        <v>0</v>
      </c>
      <c r="AY18" s="19">
        <v>5</v>
      </c>
      <c r="AZ18" s="19">
        <v>0</v>
      </c>
      <c r="BA18" s="19">
        <v>9</v>
      </c>
      <c r="BB18" s="19">
        <v>0</v>
      </c>
      <c r="BC18" s="19">
        <v>2</v>
      </c>
      <c r="BD18" s="19">
        <v>0</v>
      </c>
      <c r="BE18" s="19">
        <v>0</v>
      </c>
      <c r="BF18" s="18">
        <v>6</v>
      </c>
      <c r="BG18" s="33">
        <v>17</v>
      </c>
      <c r="BH18" s="33">
        <v>16</v>
      </c>
      <c r="BI18" s="33">
        <v>1</v>
      </c>
      <c r="BJ18" s="33">
        <v>19</v>
      </c>
      <c r="BK18" s="33">
        <v>21</v>
      </c>
      <c r="BL18" s="33">
        <v>2</v>
      </c>
      <c r="BM18" s="33">
        <v>0</v>
      </c>
      <c r="BN18" s="33">
        <v>12</v>
      </c>
      <c r="BO18" s="33">
        <v>3</v>
      </c>
      <c r="BP18" s="33">
        <v>3</v>
      </c>
      <c r="BQ18" s="33">
        <v>0</v>
      </c>
      <c r="BR18" s="33">
        <v>2</v>
      </c>
      <c r="BS18" s="33">
        <v>4</v>
      </c>
      <c r="BT18" s="33">
        <v>6</v>
      </c>
      <c r="BU18" s="33">
        <v>4</v>
      </c>
      <c r="BV18" s="33">
        <v>9</v>
      </c>
      <c r="BW18" s="33">
        <v>7</v>
      </c>
      <c r="BX18" s="33">
        <v>0</v>
      </c>
      <c r="BY18" s="33">
        <v>9</v>
      </c>
      <c r="BZ18" s="33">
        <v>3</v>
      </c>
      <c r="CA18" s="33">
        <v>15</v>
      </c>
      <c r="CB18" s="33">
        <v>8</v>
      </c>
      <c r="CC18" s="33">
        <v>9</v>
      </c>
      <c r="CD18" s="33">
        <v>10</v>
      </c>
      <c r="CE18" s="33">
        <v>0</v>
      </c>
      <c r="CF18" s="33">
        <v>135</v>
      </c>
      <c r="CG18" s="33">
        <v>235</v>
      </c>
      <c r="CH18" s="33">
        <v>693</v>
      </c>
    </row>
    <row r="19" spans="1:86">
      <c r="A19" s="14"/>
      <c r="B19" s="17">
        <v>32</v>
      </c>
      <c r="C19" s="18">
        <v>5</v>
      </c>
      <c r="D19" s="21">
        <v>11</v>
      </c>
      <c r="E19" s="19">
        <v>17</v>
      </c>
      <c r="F19" s="19">
        <v>15</v>
      </c>
      <c r="G19" s="19">
        <v>6</v>
      </c>
      <c r="H19" s="19">
        <v>7</v>
      </c>
      <c r="I19" s="19">
        <v>3</v>
      </c>
      <c r="J19" s="19">
        <v>3</v>
      </c>
      <c r="K19" s="21">
        <v>7</v>
      </c>
      <c r="L19" s="19">
        <v>11</v>
      </c>
      <c r="M19" s="21">
        <v>7</v>
      </c>
      <c r="N19" s="18">
        <v>9</v>
      </c>
      <c r="O19" s="21">
        <v>30</v>
      </c>
      <c r="P19" s="19">
        <v>2</v>
      </c>
      <c r="Q19" s="18">
        <v>18</v>
      </c>
      <c r="R19" s="21">
        <v>0</v>
      </c>
      <c r="S19" s="20">
        <v>12</v>
      </c>
      <c r="T19" s="18">
        <v>11</v>
      </c>
      <c r="U19" s="21">
        <v>20</v>
      </c>
      <c r="V19" s="19">
        <v>1</v>
      </c>
      <c r="W19" s="19">
        <v>2</v>
      </c>
      <c r="X19" s="19">
        <v>4</v>
      </c>
      <c r="Y19" s="19">
        <v>2</v>
      </c>
      <c r="Z19" s="21">
        <v>10</v>
      </c>
      <c r="AA19" s="19">
        <v>12</v>
      </c>
      <c r="AB19" s="19">
        <v>1</v>
      </c>
      <c r="AC19" s="22">
        <v>5</v>
      </c>
      <c r="AD19" s="22">
        <v>11</v>
      </c>
      <c r="AE19" s="22">
        <v>9</v>
      </c>
      <c r="AF19" s="18">
        <v>8</v>
      </c>
      <c r="AG19" s="21">
        <v>1</v>
      </c>
      <c r="AH19" s="21">
        <v>5</v>
      </c>
      <c r="AI19" s="21">
        <v>0</v>
      </c>
      <c r="AJ19" s="21">
        <v>8</v>
      </c>
      <c r="AK19" s="21">
        <v>22</v>
      </c>
      <c r="AL19" s="21">
        <v>1</v>
      </c>
      <c r="AM19" s="21">
        <v>0</v>
      </c>
      <c r="AN19" s="21">
        <v>20</v>
      </c>
      <c r="AO19" s="21">
        <v>11</v>
      </c>
      <c r="AP19" s="19">
        <v>1</v>
      </c>
      <c r="AQ19" s="19">
        <v>5</v>
      </c>
      <c r="AR19" s="19">
        <v>2</v>
      </c>
      <c r="AS19" s="19">
        <v>1</v>
      </c>
      <c r="AT19" s="19">
        <v>3</v>
      </c>
      <c r="AU19" s="19">
        <v>4</v>
      </c>
      <c r="AV19" s="19">
        <v>3</v>
      </c>
      <c r="AW19" s="19">
        <v>0</v>
      </c>
      <c r="AX19" s="19">
        <v>0</v>
      </c>
      <c r="AY19" s="19">
        <v>4</v>
      </c>
      <c r="AZ19" s="19">
        <v>0</v>
      </c>
      <c r="BA19" s="19">
        <v>1</v>
      </c>
      <c r="BB19" s="19">
        <v>0</v>
      </c>
      <c r="BC19" s="19">
        <v>0</v>
      </c>
      <c r="BD19" s="19">
        <v>0</v>
      </c>
      <c r="BE19" s="19">
        <v>0</v>
      </c>
      <c r="BF19" s="18">
        <v>1</v>
      </c>
      <c r="BG19" s="33">
        <v>5</v>
      </c>
      <c r="BH19" s="33">
        <v>6</v>
      </c>
      <c r="BI19" s="33">
        <v>1</v>
      </c>
      <c r="BJ19" s="33">
        <v>2</v>
      </c>
      <c r="BK19" s="33">
        <v>9</v>
      </c>
      <c r="BL19" s="33">
        <v>3</v>
      </c>
      <c r="BM19" s="33">
        <v>2</v>
      </c>
      <c r="BN19" s="33">
        <v>3</v>
      </c>
      <c r="BO19" s="33">
        <v>0</v>
      </c>
      <c r="BP19" s="33">
        <v>1</v>
      </c>
      <c r="BQ19" s="33">
        <v>0</v>
      </c>
      <c r="BR19" s="33">
        <v>0</v>
      </c>
      <c r="BS19" s="33">
        <v>4</v>
      </c>
      <c r="BT19" s="33">
        <v>4</v>
      </c>
      <c r="BU19" s="33">
        <v>3</v>
      </c>
      <c r="BV19" s="33">
        <v>4</v>
      </c>
      <c r="BW19" s="33">
        <v>5</v>
      </c>
      <c r="BX19" s="33">
        <v>0</v>
      </c>
      <c r="BY19" s="33">
        <v>4</v>
      </c>
      <c r="BZ19" s="33">
        <v>2</v>
      </c>
      <c r="CA19" s="33">
        <v>7</v>
      </c>
      <c r="CB19" s="33">
        <v>5</v>
      </c>
      <c r="CC19" s="33">
        <v>2</v>
      </c>
      <c r="CD19" s="33">
        <v>3</v>
      </c>
      <c r="CE19" s="33">
        <v>1</v>
      </c>
      <c r="CF19" s="33">
        <v>62</v>
      </c>
      <c r="CG19" s="33">
        <v>82</v>
      </c>
      <c r="CH19" s="33">
        <v>254</v>
      </c>
    </row>
    <row r="20" spans="1:86">
      <c r="A20" s="14"/>
      <c r="B20" s="17">
        <v>34</v>
      </c>
      <c r="C20" s="18">
        <v>28</v>
      </c>
      <c r="D20" s="21">
        <v>8</v>
      </c>
      <c r="E20" s="19">
        <v>7</v>
      </c>
      <c r="F20" s="19">
        <v>18</v>
      </c>
      <c r="G20" s="19">
        <v>7</v>
      </c>
      <c r="H20" s="19">
        <v>5</v>
      </c>
      <c r="I20" s="19">
        <v>1</v>
      </c>
      <c r="J20" s="19">
        <v>1</v>
      </c>
      <c r="K20" s="21">
        <v>4</v>
      </c>
      <c r="L20" s="19">
        <v>8</v>
      </c>
      <c r="M20" s="21">
        <v>4</v>
      </c>
      <c r="N20" s="18">
        <v>12</v>
      </c>
      <c r="O20" s="21">
        <v>17</v>
      </c>
      <c r="P20" s="19">
        <v>1</v>
      </c>
      <c r="Q20" s="18">
        <v>2</v>
      </c>
      <c r="R20" s="21">
        <v>0</v>
      </c>
      <c r="S20" s="20">
        <v>3</v>
      </c>
      <c r="T20" s="18">
        <v>6</v>
      </c>
      <c r="U20" s="21">
        <v>8</v>
      </c>
      <c r="V20" s="19">
        <v>1</v>
      </c>
      <c r="W20" s="19">
        <v>2</v>
      </c>
      <c r="X20" s="19">
        <v>1</v>
      </c>
      <c r="Y20" s="19">
        <v>2</v>
      </c>
      <c r="Z20" s="21">
        <v>11</v>
      </c>
      <c r="AA20" s="19">
        <v>7</v>
      </c>
      <c r="AB20" s="19">
        <v>0</v>
      </c>
      <c r="AC20" s="19">
        <v>3</v>
      </c>
      <c r="AD20" s="22">
        <v>7</v>
      </c>
      <c r="AE20" s="22">
        <v>2</v>
      </c>
      <c r="AF20" s="18">
        <v>9</v>
      </c>
      <c r="AG20" s="21">
        <v>2</v>
      </c>
      <c r="AH20" s="21">
        <v>2</v>
      </c>
      <c r="AI20" s="21">
        <v>0</v>
      </c>
      <c r="AJ20" s="21">
        <v>0</v>
      </c>
      <c r="AK20" s="21">
        <v>16</v>
      </c>
      <c r="AL20" s="21">
        <v>1</v>
      </c>
      <c r="AM20" s="21">
        <v>0</v>
      </c>
      <c r="AN20" s="21">
        <v>23</v>
      </c>
      <c r="AO20" s="21">
        <v>7</v>
      </c>
      <c r="AP20" s="19">
        <v>5</v>
      </c>
      <c r="AQ20" s="19">
        <v>28</v>
      </c>
      <c r="AR20" s="19">
        <v>0</v>
      </c>
      <c r="AS20" s="19">
        <v>1</v>
      </c>
      <c r="AT20" s="19">
        <v>0</v>
      </c>
      <c r="AU20" s="19">
        <v>5</v>
      </c>
      <c r="AV20" s="19">
        <v>2</v>
      </c>
      <c r="AW20" s="19">
        <v>0</v>
      </c>
      <c r="AX20" s="19">
        <v>0</v>
      </c>
      <c r="AY20" s="19">
        <v>0</v>
      </c>
      <c r="AZ20" s="19">
        <v>0</v>
      </c>
      <c r="BA20" s="19">
        <v>1</v>
      </c>
      <c r="BB20" s="19">
        <v>0</v>
      </c>
      <c r="BC20" s="19">
        <v>1</v>
      </c>
      <c r="BD20" s="19">
        <v>0</v>
      </c>
      <c r="BE20" s="19">
        <v>0</v>
      </c>
      <c r="BF20" s="18">
        <v>0</v>
      </c>
      <c r="BG20" s="33">
        <v>2</v>
      </c>
      <c r="BH20" s="33">
        <v>3</v>
      </c>
      <c r="BI20" s="33">
        <v>2</v>
      </c>
      <c r="BJ20" s="33">
        <v>4</v>
      </c>
      <c r="BK20" s="33">
        <v>1</v>
      </c>
      <c r="BL20" s="33">
        <v>1</v>
      </c>
      <c r="BM20" s="33">
        <v>1</v>
      </c>
      <c r="BN20" s="33">
        <v>7</v>
      </c>
      <c r="BO20" s="33">
        <v>0</v>
      </c>
      <c r="BP20" s="33">
        <v>0</v>
      </c>
      <c r="BQ20" s="33">
        <v>0</v>
      </c>
      <c r="BR20" s="33">
        <v>0</v>
      </c>
      <c r="BS20" s="33">
        <v>1</v>
      </c>
      <c r="BT20" s="33">
        <v>4</v>
      </c>
      <c r="BU20" s="33">
        <v>2</v>
      </c>
      <c r="BV20" s="33">
        <v>2</v>
      </c>
      <c r="BW20" s="33">
        <v>0</v>
      </c>
      <c r="BX20" s="33">
        <v>0</v>
      </c>
      <c r="BY20" s="33">
        <v>3</v>
      </c>
      <c r="BZ20" s="33">
        <v>0</v>
      </c>
      <c r="CA20" s="33">
        <v>6</v>
      </c>
      <c r="CB20" s="33">
        <v>3</v>
      </c>
      <c r="CC20" s="33">
        <v>3</v>
      </c>
      <c r="CD20" s="33">
        <v>3</v>
      </c>
      <c r="CE20" s="33">
        <v>0</v>
      </c>
      <c r="CF20" s="33">
        <v>39</v>
      </c>
      <c r="CG20" s="33">
        <v>75</v>
      </c>
      <c r="CH20" s="33">
        <v>196</v>
      </c>
    </row>
    <row r="21" spans="1:86">
      <c r="A21" s="14"/>
      <c r="B21" s="17">
        <v>36</v>
      </c>
      <c r="C21" s="18">
        <v>12</v>
      </c>
      <c r="D21" s="21">
        <v>5</v>
      </c>
      <c r="E21" s="19">
        <v>4</v>
      </c>
      <c r="F21" s="19">
        <v>4</v>
      </c>
      <c r="G21" s="19">
        <v>5</v>
      </c>
      <c r="H21" s="19">
        <v>1</v>
      </c>
      <c r="I21" s="19">
        <v>0</v>
      </c>
      <c r="J21" s="19">
        <v>1</v>
      </c>
      <c r="K21" s="21">
        <v>3</v>
      </c>
      <c r="L21" s="19">
        <v>5</v>
      </c>
      <c r="M21" s="21">
        <v>2</v>
      </c>
      <c r="N21" s="18">
        <v>5</v>
      </c>
      <c r="O21" s="21">
        <v>9</v>
      </c>
      <c r="P21" s="19">
        <v>0</v>
      </c>
      <c r="Q21" s="18">
        <v>2</v>
      </c>
      <c r="R21" s="21">
        <v>0</v>
      </c>
      <c r="S21" s="20">
        <v>0</v>
      </c>
      <c r="T21" s="18">
        <v>0</v>
      </c>
      <c r="U21" s="21">
        <v>4</v>
      </c>
      <c r="V21" s="19">
        <v>1</v>
      </c>
      <c r="W21" s="19">
        <v>0</v>
      </c>
      <c r="X21" s="19">
        <v>0</v>
      </c>
      <c r="Y21" s="19">
        <v>0</v>
      </c>
      <c r="Z21" s="21">
        <v>4</v>
      </c>
      <c r="AA21" s="19">
        <v>0</v>
      </c>
      <c r="AB21" s="19">
        <v>0</v>
      </c>
      <c r="AC21" s="19">
        <v>2</v>
      </c>
      <c r="AD21" s="19">
        <v>0</v>
      </c>
      <c r="AE21" s="22">
        <v>3</v>
      </c>
      <c r="AF21" s="18">
        <v>0</v>
      </c>
      <c r="AG21" s="21">
        <v>1</v>
      </c>
      <c r="AH21" s="21">
        <v>0</v>
      </c>
      <c r="AI21" s="21">
        <v>0</v>
      </c>
      <c r="AJ21" s="21">
        <v>0</v>
      </c>
      <c r="AK21" s="21">
        <v>4</v>
      </c>
      <c r="AL21" s="21">
        <v>1</v>
      </c>
      <c r="AM21" s="21">
        <v>0</v>
      </c>
      <c r="AN21" s="21">
        <v>4</v>
      </c>
      <c r="AO21" s="21">
        <v>4</v>
      </c>
      <c r="AP21" s="19">
        <v>0</v>
      </c>
      <c r="AQ21" s="19">
        <v>12</v>
      </c>
      <c r="AR21" s="19">
        <v>1</v>
      </c>
      <c r="AS21" s="19">
        <v>0</v>
      </c>
      <c r="AT21" s="19">
        <v>0</v>
      </c>
      <c r="AU21" s="19">
        <v>2</v>
      </c>
      <c r="AV21" s="19">
        <v>1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8">
        <v>0</v>
      </c>
      <c r="BG21" s="33">
        <v>0</v>
      </c>
      <c r="BH21" s="33">
        <v>1</v>
      </c>
      <c r="BI21" s="33">
        <v>0</v>
      </c>
      <c r="BJ21" s="33">
        <v>0</v>
      </c>
      <c r="BK21" s="33">
        <v>1</v>
      </c>
      <c r="BL21" s="33">
        <v>1</v>
      </c>
      <c r="BM21" s="33">
        <v>0</v>
      </c>
      <c r="BN21" s="33">
        <v>0</v>
      </c>
      <c r="BO21" s="33">
        <v>0</v>
      </c>
      <c r="BP21" s="33">
        <v>0</v>
      </c>
      <c r="BQ21" s="33">
        <v>0</v>
      </c>
      <c r="BR21" s="33">
        <v>1</v>
      </c>
      <c r="BS21" s="33">
        <v>1</v>
      </c>
      <c r="BT21" s="33">
        <v>0</v>
      </c>
      <c r="BU21" s="33">
        <v>1</v>
      </c>
      <c r="BV21" s="33">
        <v>0</v>
      </c>
      <c r="BW21" s="33">
        <v>0</v>
      </c>
      <c r="BX21" s="33">
        <v>0</v>
      </c>
      <c r="BY21" s="33">
        <v>2</v>
      </c>
      <c r="BZ21" s="33">
        <v>0</v>
      </c>
      <c r="CA21" s="33">
        <v>0</v>
      </c>
      <c r="CB21" s="33">
        <v>0</v>
      </c>
      <c r="CC21" s="33">
        <v>0</v>
      </c>
      <c r="CD21" s="33">
        <v>1</v>
      </c>
      <c r="CE21" s="33">
        <v>0</v>
      </c>
      <c r="CF21" s="33">
        <v>10</v>
      </c>
      <c r="CG21" s="33">
        <v>20</v>
      </c>
      <c r="CH21" s="33">
        <v>72</v>
      </c>
    </row>
    <row r="22" spans="1:86">
      <c r="A22" s="14"/>
      <c r="B22" s="17">
        <v>38</v>
      </c>
      <c r="C22" s="18">
        <v>3</v>
      </c>
      <c r="D22" s="21">
        <v>1</v>
      </c>
      <c r="E22" s="19">
        <v>1</v>
      </c>
      <c r="F22" s="19">
        <v>7</v>
      </c>
      <c r="G22" s="19">
        <v>1</v>
      </c>
      <c r="H22" s="19">
        <v>1</v>
      </c>
      <c r="I22" s="19">
        <v>0</v>
      </c>
      <c r="J22" s="19">
        <v>0</v>
      </c>
      <c r="K22" s="21">
        <v>2</v>
      </c>
      <c r="L22" s="19">
        <v>1</v>
      </c>
      <c r="M22" s="21">
        <v>3</v>
      </c>
      <c r="N22" s="18">
        <v>2</v>
      </c>
      <c r="O22" s="21">
        <v>5</v>
      </c>
      <c r="P22" s="19">
        <v>0</v>
      </c>
      <c r="Q22" s="18">
        <v>0</v>
      </c>
      <c r="R22" s="21">
        <v>0</v>
      </c>
      <c r="S22" s="20">
        <v>0</v>
      </c>
      <c r="T22" s="18">
        <v>1</v>
      </c>
      <c r="U22" s="21">
        <v>1</v>
      </c>
      <c r="V22" s="19">
        <v>0</v>
      </c>
      <c r="W22" s="19">
        <v>0</v>
      </c>
      <c r="X22" s="19">
        <v>0</v>
      </c>
      <c r="Y22" s="19">
        <v>1</v>
      </c>
      <c r="Z22" s="21">
        <v>6</v>
      </c>
      <c r="AA22" s="19">
        <v>1</v>
      </c>
      <c r="AB22" s="19">
        <v>0</v>
      </c>
      <c r="AC22" s="19">
        <v>0</v>
      </c>
      <c r="AD22" s="19">
        <v>0</v>
      </c>
      <c r="AE22" s="22">
        <v>1</v>
      </c>
      <c r="AF22" s="18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2</v>
      </c>
      <c r="AO22" s="21">
        <v>3</v>
      </c>
      <c r="AP22" s="19">
        <v>0</v>
      </c>
      <c r="AQ22" s="19">
        <v>3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8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1</v>
      </c>
      <c r="BN22" s="33">
        <v>1</v>
      </c>
      <c r="BO22" s="33">
        <v>0</v>
      </c>
      <c r="BP22" s="33">
        <v>0</v>
      </c>
      <c r="BQ22" s="33">
        <v>0</v>
      </c>
      <c r="BR22" s="33">
        <v>0</v>
      </c>
      <c r="BS22" s="33">
        <v>1</v>
      </c>
      <c r="BT22" s="33">
        <v>0</v>
      </c>
      <c r="BU22" s="33">
        <v>0</v>
      </c>
      <c r="BV22" s="33">
        <v>1</v>
      </c>
      <c r="BW22" s="33">
        <v>0</v>
      </c>
      <c r="BX22" s="33">
        <v>0</v>
      </c>
      <c r="BY22" s="33">
        <v>0</v>
      </c>
      <c r="BZ22" s="33">
        <v>0</v>
      </c>
      <c r="CA22" s="33">
        <v>0</v>
      </c>
      <c r="CB22" s="33">
        <v>0</v>
      </c>
      <c r="CC22" s="33">
        <v>0</v>
      </c>
      <c r="CD22" s="33">
        <v>0</v>
      </c>
      <c r="CE22" s="33">
        <v>0</v>
      </c>
      <c r="CF22" s="33">
        <v>0</v>
      </c>
      <c r="CG22" s="33">
        <v>7</v>
      </c>
      <c r="CH22" s="33">
        <v>38</v>
      </c>
    </row>
    <row r="23" spans="1:86">
      <c r="A23" s="14"/>
      <c r="B23" s="17">
        <v>40</v>
      </c>
      <c r="C23" s="18">
        <v>0</v>
      </c>
      <c r="D23" s="21">
        <v>0</v>
      </c>
      <c r="E23" s="19">
        <v>0</v>
      </c>
      <c r="F23" s="19">
        <v>1</v>
      </c>
      <c r="G23" s="19">
        <v>3</v>
      </c>
      <c r="H23" s="19">
        <v>0</v>
      </c>
      <c r="I23" s="19">
        <v>0</v>
      </c>
      <c r="J23" s="19">
        <v>0</v>
      </c>
      <c r="K23" s="21">
        <v>0</v>
      </c>
      <c r="L23" s="19">
        <v>1</v>
      </c>
      <c r="M23" s="21">
        <v>1</v>
      </c>
      <c r="N23" s="18">
        <v>1</v>
      </c>
      <c r="O23" s="21">
        <v>1</v>
      </c>
      <c r="P23" s="19">
        <v>0</v>
      </c>
      <c r="Q23" s="18">
        <v>0</v>
      </c>
      <c r="R23" s="21">
        <v>0</v>
      </c>
      <c r="S23" s="20">
        <v>0</v>
      </c>
      <c r="T23" s="18">
        <v>0</v>
      </c>
      <c r="U23" s="21">
        <v>0</v>
      </c>
      <c r="V23" s="19">
        <v>0</v>
      </c>
      <c r="W23" s="19">
        <v>0</v>
      </c>
      <c r="X23" s="19">
        <v>0</v>
      </c>
      <c r="Y23" s="19">
        <v>0</v>
      </c>
      <c r="Z23" s="21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8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1</v>
      </c>
      <c r="AL23" s="21">
        <v>0</v>
      </c>
      <c r="AM23" s="21">
        <v>0</v>
      </c>
      <c r="AN23" s="21">
        <v>0</v>
      </c>
      <c r="AO23" s="21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8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3">
        <v>0</v>
      </c>
      <c r="BO23" s="33">
        <v>0</v>
      </c>
      <c r="BP23" s="33">
        <v>0</v>
      </c>
      <c r="BQ23" s="33">
        <v>0</v>
      </c>
      <c r="BR23" s="33">
        <v>0</v>
      </c>
      <c r="BS23" s="33">
        <v>0</v>
      </c>
      <c r="BT23" s="33">
        <v>0</v>
      </c>
      <c r="BU23" s="33">
        <v>0</v>
      </c>
      <c r="BV23" s="33">
        <v>0</v>
      </c>
      <c r="BW23" s="33">
        <v>0</v>
      </c>
      <c r="BX23" s="33">
        <v>0</v>
      </c>
      <c r="BY23" s="33">
        <v>0</v>
      </c>
      <c r="BZ23" s="33">
        <v>0</v>
      </c>
      <c r="CA23" s="33">
        <v>0</v>
      </c>
      <c r="CB23" s="33">
        <v>0</v>
      </c>
      <c r="CC23" s="33">
        <v>0</v>
      </c>
      <c r="CD23" s="33">
        <v>0</v>
      </c>
      <c r="CE23" s="33">
        <v>0</v>
      </c>
      <c r="CF23" s="33">
        <v>1</v>
      </c>
      <c r="CG23" s="33">
        <v>0</v>
      </c>
      <c r="CH23" s="33">
        <v>7</v>
      </c>
    </row>
    <row r="24" spans="1:86">
      <c r="A24" s="14"/>
      <c r="B24" s="17">
        <v>42</v>
      </c>
      <c r="C24" s="18">
        <v>0</v>
      </c>
      <c r="D24" s="21">
        <v>0</v>
      </c>
      <c r="E24" s="19">
        <v>0</v>
      </c>
      <c r="F24" s="19">
        <v>1</v>
      </c>
      <c r="G24" s="19">
        <v>0</v>
      </c>
      <c r="H24" s="19">
        <v>0</v>
      </c>
      <c r="I24" s="19">
        <v>0</v>
      </c>
      <c r="J24" s="19">
        <v>0</v>
      </c>
      <c r="K24" s="21">
        <v>0</v>
      </c>
      <c r="L24" s="19">
        <v>0</v>
      </c>
      <c r="M24" s="21">
        <v>0</v>
      </c>
      <c r="N24" s="18">
        <v>0</v>
      </c>
      <c r="O24" s="21">
        <v>0</v>
      </c>
      <c r="P24" s="19">
        <v>0</v>
      </c>
      <c r="Q24" s="18">
        <v>0</v>
      </c>
      <c r="R24" s="21">
        <v>0</v>
      </c>
      <c r="S24" s="20">
        <v>0</v>
      </c>
      <c r="T24" s="18">
        <v>0</v>
      </c>
      <c r="U24" s="21">
        <v>0</v>
      </c>
      <c r="V24" s="19">
        <v>0</v>
      </c>
      <c r="W24" s="19">
        <v>0</v>
      </c>
      <c r="X24" s="19">
        <v>0</v>
      </c>
      <c r="Y24" s="19">
        <v>0</v>
      </c>
      <c r="Z24" s="21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8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8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3">
        <v>0</v>
      </c>
      <c r="BP24" s="33">
        <v>0</v>
      </c>
      <c r="BQ24" s="33">
        <v>0</v>
      </c>
      <c r="BR24" s="33">
        <v>0</v>
      </c>
      <c r="BS24" s="33">
        <v>0</v>
      </c>
      <c r="BT24" s="33">
        <v>0</v>
      </c>
      <c r="BU24" s="33">
        <v>0</v>
      </c>
      <c r="BV24" s="33">
        <v>0</v>
      </c>
      <c r="BW24" s="33">
        <v>0</v>
      </c>
      <c r="BX24" s="33">
        <v>0</v>
      </c>
      <c r="BY24" s="33">
        <v>0</v>
      </c>
      <c r="BZ24" s="33">
        <v>0</v>
      </c>
      <c r="CA24" s="33">
        <v>0</v>
      </c>
      <c r="CB24" s="33">
        <v>0</v>
      </c>
      <c r="CC24" s="33">
        <v>0</v>
      </c>
      <c r="CD24" s="33">
        <v>0</v>
      </c>
      <c r="CE24" s="33">
        <v>0</v>
      </c>
      <c r="CF24" s="33">
        <v>0</v>
      </c>
      <c r="CG24" s="33">
        <v>0</v>
      </c>
      <c r="CH24" s="33">
        <v>1</v>
      </c>
    </row>
    <row r="25" spans="1:86">
      <c r="A25" s="14"/>
      <c r="B25" s="17">
        <v>44</v>
      </c>
      <c r="C25" s="18">
        <v>0</v>
      </c>
      <c r="D25" s="21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1">
        <v>0</v>
      </c>
      <c r="L25" s="19">
        <v>0</v>
      </c>
      <c r="M25" s="21">
        <v>0</v>
      </c>
      <c r="N25" s="18">
        <v>0</v>
      </c>
      <c r="O25" s="21">
        <v>0</v>
      </c>
      <c r="P25" s="19">
        <v>0</v>
      </c>
      <c r="Q25" s="18">
        <v>0</v>
      </c>
      <c r="R25" s="21">
        <v>0</v>
      </c>
      <c r="S25" s="20">
        <v>0</v>
      </c>
      <c r="T25" s="18">
        <v>0</v>
      </c>
      <c r="U25" s="21">
        <v>0</v>
      </c>
      <c r="V25" s="19">
        <v>0</v>
      </c>
      <c r="W25" s="19">
        <v>0</v>
      </c>
      <c r="X25" s="19">
        <v>0</v>
      </c>
      <c r="Y25" s="19">
        <v>0</v>
      </c>
      <c r="Z25" s="21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8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8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3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</row>
    <row r="26" spans="1:86">
      <c r="B26" s="1" t="s">
        <v>0</v>
      </c>
      <c r="C26" s="10">
        <f t="shared" ref="C26:M26" si="0">SUM(C6:C25)</f>
        <v>256</v>
      </c>
      <c r="D26" s="2">
        <f t="shared" si="0"/>
        <v>272</v>
      </c>
      <c r="E26" s="2">
        <f t="shared" si="0"/>
        <v>322</v>
      </c>
      <c r="F26" s="2">
        <f t="shared" si="0"/>
        <v>248</v>
      </c>
      <c r="G26" s="2">
        <f t="shared" si="0"/>
        <v>164</v>
      </c>
      <c r="H26" s="2">
        <f t="shared" si="0"/>
        <v>324</v>
      </c>
      <c r="I26" s="2">
        <f t="shared" si="0"/>
        <v>621</v>
      </c>
      <c r="J26" s="2">
        <f t="shared" si="0"/>
        <v>60</v>
      </c>
      <c r="K26" s="2">
        <f t="shared" si="0"/>
        <v>405</v>
      </c>
      <c r="L26" s="2">
        <f t="shared" si="0"/>
        <v>402</v>
      </c>
      <c r="M26" s="2">
        <f t="shared" si="0"/>
        <v>203</v>
      </c>
      <c r="N26" s="10">
        <f t="shared" ref="N26:T26" si="1">SUM(N6:N25)</f>
        <v>462</v>
      </c>
      <c r="O26" s="2">
        <f t="shared" si="1"/>
        <v>404</v>
      </c>
      <c r="P26" s="2">
        <f t="shared" si="1"/>
        <v>382</v>
      </c>
      <c r="Q26" s="10">
        <f t="shared" si="1"/>
        <v>275</v>
      </c>
      <c r="R26" s="2">
        <f t="shared" si="1"/>
        <v>19</v>
      </c>
      <c r="S26" s="2">
        <f t="shared" si="1"/>
        <v>220</v>
      </c>
      <c r="T26" s="10">
        <f t="shared" si="1"/>
        <v>366</v>
      </c>
      <c r="U26" s="2">
        <f t="shared" ref="U26:AT26" si="2">SUM(U6:U25)</f>
        <v>316</v>
      </c>
      <c r="V26" s="2">
        <f t="shared" si="2"/>
        <v>67</v>
      </c>
      <c r="W26" s="2">
        <f t="shared" si="2"/>
        <v>141</v>
      </c>
      <c r="X26" s="2">
        <f t="shared" si="2"/>
        <v>41</v>
      </c>
      <c r="Y26" s="2">
        <f t="shared" si="2"/>
        <v>169</v>
      </c>
      <c r="Z26" s="2">
        <f t="shared" si="2"/>
        <v>290</v>
      </c>
      <c r="AA26" s="2">
        <f t="shared" si="2"/>
        <v>220</v>
      </c>
      <c r="AB26" s="2">
        <f t="shared" si="2"/>
        <v>187</v>
      </c>
      <c r="AC26" s="2">
        <f t="shared" si="2"/>
        <v>340</v>
      </c>
      <c r="AD26" s="2">
        <f t="shared" si="2"/>
        <v>223</v>
      </c>
      <c r="AE26" s="2">
        <f t="shared" si="2"/>
        <v>146</v>
      </c>
      <c r="AF26" s="10">
        <f t="shared" si="2"/>
        <v>232</v>
      </c>
      <c r="AG26" s="2">
        <f t="shared" si="2"/>
        <v>144</v>
      </c>
      <c r="AH26" s="2">
        <f t="shared" si="2"/>
        <v>59</v>
      </c>
      <c r="AI26" s="2">
        <f t="shared" si="2"/>
        <v>84</v>
      </c>
      <c r="AJ26" s="2">
        <f t="shared" si="2"/>
        <v>104</v>
      </c>
      <c r="AK26" s="2">
        <f t="shared" si="2"/>
        <v>144</v>
      </c>
      <c r="AL26" s="2">
        <f t="shared" si="2"/>
        <v>65</v>
      </c>
      <c r="AM26" s="2">
        <f t="shared" si="2"/>
        <v>31</v>
      </c>
      <c r="AN26" s="2">
        <f t="shared" si="2"/>
        <v>205</v>
      </c>
      <c r="AO26" s="2">
        <f t="shared" si="2"/>
        <v>144</v>
      </c>
      <c r="AP26" s="2">
        <f t="shared" si="2"/>
        <v>97</v>
      </c>
      <c r="AQ26" s="2">
        <f t="shared" si="2"/>
        <v>256</v>
      </c>
      <c r="AR26" s="2">
        <f t="shared" si="2"/>
        <v>94</v>
      </c>
      <c r="AS26" s="2">
        <f t="shared" si="2"/>
        <v>54</v>
      </c>
      <c r="AT26" s="2">
        <f t="shared" si="2"/>
        <v>172</v>
      </c>
      <c r="AU26" s="2">
        <f>SUM(AU6:AU25)</f>
        <v>261</v>
      </c>
      <c r="AV26" s="2">
        <f>SUM(AV6:AV25)</f>
        <v>274</v>
      </c>
      <c r="AW26" s="2">
        <f t="shared" ref="AW26:BF26" si="3">SUM(AW6:AW25)</f>
        <v>27</v>
      </c>
      <c r="AX26" s="2">
        <f t="shared" si="3"/>
        <v>52</v>
      </c>
      <c r="AY26" s="2">
        <f t="shared" si="3"/>
        <v>108</v>
      </c>
      <c r="AZ26" s="2">
        <f t="shared" si="3"/>
        <v>55</v>
      </c>
      <c r="BA26" s="2">
        <f t="shared" si="3"/>
        <v>81</v>
      </c>
      <c r="BB26" s="2">
        <f t="shared" si="3"/>
        <v>34</v>
      </c>
      <c r="BC26" s="2">
        <f t="shared" si="3"/>
        <v>13</v>
      </c>
      <c r="BD26" s="2">
        <f t="shared" si="3"/>
        <v>4</v>
      </c>
      <c r="BE26" s="2">
        <f t="shared" si="3"/>
        <v>3</v>
      </c>
      <c r="BF26" s="10">
        <f t="shared" si="3"/>
        <v>72</v>
      </c>
      <c r="BG26" s="33">
        <f t="shared" ref="BG26:BZ26" si="4">SUM(BG6:BG25)</f>
        <v>120</v>
      </c>
      <c r="BH26" s="33">
        <f t="shared" si="4"/>
        <v>143</v>
      </c>
      <c r="BI26" s="33">
        <f t="shared" si="4"/>
        <v>11</v>
      </c>
      <c r="BJ26" s="33">
        <f t="shared" si="4"/>
        <v>113</v>
      </c>
      <c r="BK26" s="33">
        <f t="shared" si="4"/>
        <v>205</v>
      </c>
      <c r="BL26" s="33">
        <f t="shared" si="4"/>
        <v>58</v>
      </c>
      <c r="BM26" s="33">
        <f t="shared" si="4"/>
        <v>38</v>
      </c>
      <c r="BN26" s="33">
        <f t="shared" si="4"/>
        <v>64</v>
      </c>
      <c r="BO26" s="33">
        <f t="shared" si="4"/>
        <v>39</v>
      </c>
      <c r="BP26" s="33">
        <f t="shared" si="4"/>
        <v>26</v>
      </c>
      <c r="BQ26" s="33">
        <f t="shared" si="4"/>
        <v>2</v>
      </c>
      <c r="BR26" s="33">
        <f t="shared" si="4"/>
        <v>31</v>
      </c>
      <c r="BS26" s="33">
        <f t="shared" si="4"/>
        <v>58</v>
      </c>
      <c r="BT26" s="33">
        <f t="shared" si="4"/>
        <v>63</v>
      </c>
      <c r="BU26" s="33">
        <f t="shared" si="4"/>
        <v>28</v>
      </c>
      <c r="BV26" s="33">
        <f t="shared" si="4"/>
        <v>134</v>
      </c>
      <c r="BW26" s="33">
        <f t="shared" si="4"/>
        <v>75</v>
      </c>
      <c r="BX26" s="33">
        <f t="shared" si="4"/>
        <v>5</v>
      </c>
      <c r="BY26" s="33">
        <f t="shared" si="4"/>
        <v>56</v>
      </c>
      <c r="BZ26" s="33">
        <f t="shared" si="4"/>
        <v>42</v>
      </c>
      <c r="CA26" s="33">
        <f>SUM(CA6:CA25)</f>
        <v>92</v>
      </c>
      <c r="CB26" s="33">
        <f>SUM(CB6:CB25)</f>
        <v>112</v>
      </c>
      <c r="CC26" s="33">
        <f>SUM(CC6:CC25)</f>
        <v>65</v>
      </c>
      <c r="CD26" s="33">
        <f>SUM(CD6:CD25)</f>
        <v>106</v>
      </c>
      <c r="CE26" s="33">
        <f>SUM(CE6:CE25)</f>
        <v>6</v>
      </c>
      <c r="CF26" s="33">
        <v>1610</v>
      </c>
      <c r="CG26" s="33">
        <v>2361</v>
      </c>
      <c r="CH26" s="33">
        <v>7731</v>
      </c>
    </row>
    <row r="27" spans="1:86">
      <c r="B27" s="3" t="s">
        <v>1</v>
      </c>
      <c r="C27" s="11">
        <f>'計測値分布 (2)'!C27</f>
        <v>27.0546875</v>
      </c>
      <c r="D27" s="4">
        <v>33.043714859437749</v>
      </c>
      <c r="E27" s="4">
        <v>29.538860759493666</v>
      </c>
      <c r="F27" s="4">
        <v>30.321333333333339</v>
      </c>
      <c r="G27" s="4">
        <v>32.938000000000002</v>
      </c>
      <c r="H27" s="4">
        <v>33.141555555555563</v>
      </c>
      <c r="I27" s="4">
        <v>36.892448979591855</v>
      </c>
      <c r="J27" s="4">
        <v>40.582727272727269</v>
      </c>
      <c r="K27" s="4">
        <v>34.241481481481479</v>
      </c>
      <c r="L27" s="4">
        <v>40.597499999999997</v>
      </c>
      <c r="M27" s="4">
        <v>44.563000000000002</v>
      </c>
      <c r="N27" s="11">
        <v>44.563000000000002</v>
      </c>
      <c r="O27" s="4">
        <v>44.563000000000002</v>
      </c>
      <c r="P27" s="4">
        <v>44.563000000000002</v>
      </c>
      <c r="Q27" s="11">
        <v>44.563000000000002</v>
      </c>
      <c r="R27" s="9">
        <v>44.563000000000002</v>
      </c>
      <c r="S27" s="4">
        <v>44.563000000000002</v>
      </c>
      <c r="T27" s="11">
        <v>44.563000000000002</v>
      </c>
      <c r="U27" s="4">
        <v>26.970084033613453</v>
      </c>
      <c r="V27" s="4">
        <v>29.147272727272721</v>
      </c>
      <c r="W27" s="4">
        <v>30.930714285714288</v>
      </c>
      <c r="X27" s="4">
        <v>31.400902255639103</v>
      </c>
      <c r="Y27" s="4">
        <v>35.21407407407407</v>
      </c>
      <c r="Z27" s="4">
        <v>27.130769230769229</v>
      </c>
      <c r="AA27" s="4">
        <v>31.649473684210527</v>
      </c>
      <c r="AB27" s="4">
        <v>39.676749999999998</v>
      </c>
      <c r="AC27" s="4">
        <v>41.142499999999998</v>
      </c>
      <c r="AD27" s="4">
        <v>42.397000000000006</v>
      </c>
      <c r="AE27" s="4">
        <v>56.927894736842113</v>
      </c>
      <c r="AF27" s="11">
        <v>56.906000000000006</v>
      </c>
      <c r="AG27" s="9"/>
      <c r="AH27" s="9"/>
      <c r="AI27" s="9"/>
      <c r="AJ27" s="9"/>
      <c r="AK27" s="9"/>
      <c r="AL27" s="9"/>
      <c r="AM27" s="9"/>
      <c r="AN27" s="9"/>
      <c r="AO27" s="9"/>
      <c r="AP27" s="4">
        <v>72.477333333333334</v>
      </c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11">
        <v>22.87</v>
      </c>
      <c r="CF27" s="35">
        <v>25.118012422360248</v>
      </c>
      <c r="CG27" s="35">
        <v>25.757729775518847</v>
      </c>
      <c r="CH27" s="35">
        <v>24.341999741301255</v>
      </c>
    </row>
    <row r="28" spans="1:86">
      <c r="B28" s="5" t="s">
        <v>2</v>
      </c>
      <c r="C28" s="12">
        <f>'計測値分布 (2)'!C28</f>
        <v>16.165590486879026</v>
      </c>
      <c r="D28" s="6">
        <v>7.6998425115868097</v>
      </c>
      <c r="E28" s="6">
        <v>3.8124240176848598</v>
      </c>
      <c r="F28" s="6">
        <v>5.3771273183920432</v>
      </c>
      <c r="G28" s="6">
        <v>8.9051218720214909</v>
      </c>
      <c r="H28" s="6">
        <v>8.2374701808357429</v>
      </c>
      <c r="I28" s="6">
        <v>8.0291624476511139</v>
      </c>
      <c r="J28" s="6">
        <v>6.4841562148194614</v>
      </c>
      <c r="K28" s="6">
        <v>7.1572296443761036</v>
      </c>
      <c r="L28" s="6">
        <v>2.3762312597893436</v>
      </c>
      <c r="M28" s="6">
        <v>10.676498174275379</v>
      </c>
      <c r="N28" s="12">
        <v>10.676498174275379</v>
      </c>
      <c r="O28" s="6">
        <v>10.676498174275379</v>
      </c>
      <c r="P28" s="6">
        <v>10.676498174275379</v>
      </c>
      <c r="Q28" s="12">
        <v>10.676498174275379</v>
      </c>
      <c r="R28" s="6">
        <v>10.676498174275379</v>
      </c>
      <c r="S28" s="6">
        <v>10.676498174275379</v>
      </c>
      <c r="T28" s="12">
        <v>10.676498174275379</v>
      </c>
      <c r="U28" s="6">
        <v>5.6139210285603331</v>
      </c>
      <c r="V28" s="6">
        <v>7.342705547360949</v>
      </c>
      <c r="W28" s="6">
        <v>4.8582466990685953</v>
      </c>
      <c r="X28" s="6">
        <v>5.3005317712994398</v>
      </c>
      <c r="Y28" s="6">
        <v>3.6916578668303228</v>
      </c>
      <c r="Z28" s="6">
        <v>5.489229547544995</v>
      </c>
      <c r="AA28" s="6">
        <v>3.7485961442427689</v>
      </c>
      <c r="AB28" s="6">
        <v>10.580883436408898</v>
      </c>
      <c r="AC28" s="6">
        <v>11.019391565607908</v>
      </c>
      <c r="AD28" s="6">
        <v>13.344668556726635</v>
      </c>
      <c r="AE28" s="6">
        <v>12.028323785940172</v>
      </c>
      <c r="AF28" s="12">
        <v>10.892992629257225</v>
      </c>
      <c r="AG28" s="6"/>
      <c r="AH28" s="6"/>
      <c r="AI28" s="6"/>
      <c r="AJ28" s="6"/>
      <c r="AK28" s="6"/>
      <c r="AL28" s="6"/>
      <c r="AM28" s="6"/>
      <c r="AN28" s="6"/>
      <c r="AO28" s="6"/>
      <c r="AP28" s="6">
        <v>16.581402002875105</v>
      </c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12">
        <v>4.933533779711639</v>
      </c>
      <c r="CF28" s="35">
        <v>116.84875514504795</v>
      </c>
      <c r="CG28" s="35">
        <v>175.55640119346262</v>
      </c>
      <c r="CH28" s="35">
        <v>452.86206509267259</v>
      </c>
    </row>
    <row r="29" spans="1:86" ht="16.5" customHeight="1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5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>
        <f>SUM(AP6:AP25)</f>
        <v>97</v>
      </c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</row>
  </sheetData>
  <mergeCells count="1">
    <mergeCell ref="C3:BF4"/>
  </mergeCells>
  <phoneticPr fontId="4"/>
  <printOptions gridLinesSet="0"/>
  <pageMargins left="0.75" right="0.75" top="1" bottom="1" header="0.5" footer="0.5"/>
  <pageSetup paperSize="9" scale="70" orientation="portrait" horizontalDpi="4294967292" verticalDpi="0" r:id="rId1"/>
  <headerFooter alignWithMargins="0">
    <oddHeader>&amp;A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H29"/>
  <sheetViews>
    <sheetView topLeftCell="A7" workbookViewId="0">
      <pane xSplit="2" topLeftCell="BU1" activePane="topRight" state="frozen"/>
      <selection pane="topRight" activeCell="B1" sqref="B1"/>
    </sheetView>
  </sheetViews>
  <sheetFormatPr defaultRowHeight="13.5"/>
  <cols>
    <col min="1" max="1" width="3" style="13" customWidth="1"/>
    <col min="2" max="2" width="7.875" style="13" customWidth="1"/>
    <col min="3" max="3" width="6" style="13" bestFit="1" customWidth="1"/>
    <col min="4" max="4" width="5.25" style="13" bestFit="1" customWidth="1"/>
    <col min="5" max="5" width="6" style="13" bestFit="1" customWidth="1"/>
    <col min="6" max="6" width="5.25" style="13" bestFit="1" customWidth="1"/>
    <col min="7" max="7" width="6" style="13" bestFit="1" customWidth="1"/>
    <col min="8" max="8" width="5.25" style="13" bestFit="1" customWidth="1"/>
    <col min="9" max="9" width="6" style="13" bestFit="1" customWidth="1"/>
    <col min="10" max="10" width="5.25" style="13" bestFit="1" customWidth="1"/>
    <col min="11" max="11" width="6" style="13" bestFit="1" customWidth="1"/>
    <col min="12" max="12" width="5.25" style="13" bestFit="1" customWidth="1"/>
    <col min="13" max="13" width="6" style="13" bestFit="1" customWidth="1"/>
    <col min="14" max="14" width="5.25" style="13" bestFit="1" customWidth="1"/>
    <col min="15" max="17" width="6" style="13" bestFit="1" customWidth="1"/>
    <col min="18" max="18" width="5.25" style="13" bestFit="1" customWidth="1"/>
    <col min="19" max="23" width="6" style="13" bestFit="1" customWidth="1"/>
    <col min="24" max="24" width="5.25" style="13" bestFit="1" customWidth="1"/>
    <col min="25" max="29" width="6" style="13" bestFit="1" customWidth="1"/>
    <col min="30" max="30" width="5.25" style="13" bestFit="1" customWidth="1"/>
    <col min="31" max="31" width="6" style="13" bestFit="1" customWidth="1"/>
    <col min="32" max="32" width="5.25" style="13" bestFit="1" customWidth="1"/>
    <col min="33" max="33" width="6" style="13" bestFit="1" customWidth="1"/>
    <col min="34" max="34" width="4.5" style="13" bestFit="1" customWidth="1"/>
    <col min="35" max="35" width="6" style="13" bestFit="1" customWidth="1"/>
    <col min="36" max="36" width="5.25" style="13" bestFit="1" customWidth="1"/>
    <col min="37" max="37" width="6" style="13" bestFit="1" customWidth="1"/>
    <col min="38" max="38" width="5.25" style="13" bestFit="1" customWidth="1"/>
    <col min="39" max="39" width="6" style="13" bestFit="1" customWidth="1"/>
    <col min="40" max="40" width="5.25" style="13" bestFit="1" customWidth="1"/>
    <col min="41" max="41" width="6" style="13" bestFit="1" customWidth="1"/>
    <col min="42" max="42" width="5.25" style="13" bestFit="1" customWidth="1"/>
    <col min="43" max="43" width="6" style="13" bestFit="1" customWidth="1"/>
    <col min="44" max="44" width="5.25" style="13" bestFit="1" customWidth="1"/>
    <col min="45" max="45" width="6" style="13" bestFit="1" customWidth="1"/>
    <col min="46" max="46" width="5.25" style="13" bestFit="1" customWidth="1"/>
    <col min="47" max="47" width="6" style="13" bestFit="1" customWidth="1"/>
    <col min="48" max="48" width="5.25" style="13" bestFit="1" customWidth="1"/>
    <col min="49" max="49" width="6" style="13" bestFit="1" customWidth="1"/>
    <col min="50" max="50" width="5.25" style="13" bestFit="1" customWidth="1"/>
    <col min="51" max="51" width="6" style="13" bestFit="1" customWidth="1"/>
    <col min="52" max="52" width="5.25" style="13" bestFit="1" customWidth="1"/>
    <col min="53" max="53" width="6" style="13" bestFit="1" customWidth="1"/>
    <col min="54" max="54" width="5.25" style="13" bestFit="1" customWidth="1"/>
    <col min="55" max="55" width="6" style="13" bestFit="1" customWidth="1"/>
    <col min="56" max="56" width="5.25" style="13" bestFit="1" customWidth="1"/>
    <col min="57" max="57" width="6" style="13" bestFit="1" customWidth="1"/>
    <col min="58" max="58" width="5.25" style="13" bestFit="1" customWidth="1"/>
    <col min="59" max="59" width="6" style="13" bestFit="1" customWidth="1"/>
    <col min="60" max="60" width="5.25" style="13" bestFit="1" customWidth="1"/>
    <col min="61" max="61" width="6" style="13" bestFit="1" customWidth="1"/>
    <col min="62" max="62" width="5.25" style="13" bestFit="1" customWidth="1"/>
    <col min="63" max="63" width="6" style="13" bestFit="1" customWidth="1"/>
    <col min="64" max="64" width="5.25" style="13" bestFit="1" customWidth="1"/>
    <col min="65" max="65" width="6" style="13" bestFit="1" customWidth="1"/>
    <col min="66" max="66" width="5.25" style="13" bestFit="1" customWidth="1"/>
    <col min="67" max="67" width="6" style="13" customWidth="1"/>
    <col min="68" max="68" width="5.25" style="13" bestFit="1" customWidth="1"/>
    <col min="69" max="69" width="6" style="13" customWidth="1"/>
    <col min="70" max="70" width="5.25" style="13" bestFit="1" customWidth="1"/>
    <col min="71" max="71" width="6" style="13" customWidth="1"/>
    <col min="72" max="72" width="5.25" style="13" bestFit="1" customWidth="1"/>
    <col min="73" max="73" width="6" style="13" customWidth="1"/>
    <col min="74" max="74" width="5.25" style="13" bestFit="1" customWidth="1"/>
    <col min="75" max="75" width="6" style="13" customWidth="1"/>
    <col min="76" max="76" width="4.5" style="13" bestFit="1" customWidth="1"/>
    <col min="77" max="77" width="6" style="13" customWidth="1"/>
    <col min="78" max="78" width="5.25" style="13" bestFit="1" customWidth="1"/>
    <col min="79" max="79" width="6" style="13" customWidth="1"/>
    <col min="80" max="80" width="5.25" style="13" bestFit="1" customWidth="1"/>
    <col min="81" max="81" width="6" style="13" bestFit="1" customWidth="1"/>
    <col min="82" max="82" width="5.25" style="13" bestFit="1" customWidth="1"/>
    <col min="83" max="83" width="6" style="13" bestFit="1" customWidth="1"/>
    <col min="84" max="84" width="5.25" style="13" bestFit="1" customWidth="1"/>
    <col min="85" max="85" width="6" style="13" bestFit="1" customWidth="1"/>
    <col min="86" max="86" width="5.25" style="13" bestFit="1" customWidth="1"/>
    <col min="87" max="87" width="6" style="13" bestFit="1" customWidth="1"/>
    <col min="88" max="88" width="5.25" style="13" bestFit="1" customWidth="1"/>
    <col min="89" max="89" width="6" style="13" bestFit="1" customWidth="1"/>
    <col min="90" max="90" width="5.25" style="13" bestFit="1" customWidth="1"/>
    <col min="91" max="91" width="6" style="13" bestFit="1" customWidth="1"/>
    <col min="92" max="92" width="5.25" style="13" bestFit="1" customWidth="1"/>
    <col min="93" max="93" width="6" style="13" bestFit="1" customWidth="1"/>
    <col min="94" max="94" width="5.25" style="13" bestFit="1" customWidth="1"/>
    <col min="95" max="95" width="6" style="13" bestFit="1" customWidth="1"/>
    <col min="96" max="96" width="4.5" style="13" bestFit="1" customWidth="1"/>
    <col min="97" max="97" width="6" style="13" bestFit="1" customWidth="1"/>
    <col min="98" max="98" width="5.25" style="13" bestFit="1" customWidth="1"/>
    <col min="99" max="99" width="6" style="13" bestFit="1" customWidth="1"/>
    <col min="100" max="100" width="5.25" style="13" bestFit="1" customWidth="1"/>
    <col min="101" max="101" width="6" style="13" bestFit="1" customWidth="1"/>
    <col min="102" max="102" width="5.25" style="13" bestFit="1" customWidth="1"/>
    <col min="103" max="103" width="6" style="13" bestFit="1" customWidth="1"/>
    <col min="104" max="104" width="5.25" style="13" bestFit="1" customWidth="1"/>
    <col min="105" max="105" width="6" style="13" bestFit="1" customWidth="1"/>
    <col min="106" max="106" width="4.5" style="13" bestFit="1" customWidth="1"/>
    <col min="107" max="107" width="6" style="13" bestFit="1" customWidth="1"/>
    <col min="108" max="108" width="4.5" style="13" bestFit="1" customWidth="1"/>
    <col min="109" max="109" width="6" style="13" bestFit="1" customWidth="1"/>
    <col min="110" max="110" width="4.5" style="13" bestFit="1" customWidth="1"/>
    <col min="111" max="111" width="6" style="13" bestFit="1" customWidth="1"/>
    <col min="112" max="112" width="3.75" style="13" bestFit="1" customWidth="1"/>
    <col min="113" max="113" width="6" style="13" bestFit="1" customWidth="1"/>
    <col min="114" max="114" width="5.25" style="13" bestFit="1" customWidth="1"/>
    <col min="115" max="115" width="6" style="33" bestFit="1" customWidth="1"/>
    <col min="116" max="116" width="4.5" style="33" bestFit="1" customWidth="1"/>
    <col min="117" max="117" width="6" style="33" bestFit="1" customWidth="1"/>
    <col min="118" max="118" width="4.5" style="33" bestFit="1" customWidth="1"/>
    <col min="119" max="119" width="6" style="33" bestFit="1" customWidth="1"/>
    <col min="120" max="120" width="3.75" style="33" bestFit="1" customWidth="1"/>
    <col min="121" max="121" width="6" style="33" bestFit="1" customWidth="1"/>
    <col min="122" max="122" width="4.5" style="33" bestFit="1" customWidth="1"/>
    <col min="123" max="123" width="6" style="33" bestFit="1" customWidth="1"/>
    <col min="124" max="124" width="4.5" style="33" bestFit="1" customWidth="1"/>
    <col min="125" max="125" width="6" style="33" bestFit="1" customWidth="1"/>
    <col min="126" max="126" width="4.5" style="33" bestFit="1" customWidth="1"/>
    <col min="127" max="127" width="6" style="33" bestFit="1" customWidth="1"/>
    <col min="128" max="128" width="4.5" style="33" bestFit="1" customWidth="1"/>
    <col min="129" max="129" width="6" style="33" bestFit="1" customWidth="1"/>
    <col min="130" max="130" width="4.5" style="33" bestFit="1" customWidth="1"/>
    <col min="131" max="131" width="6" style="33" bestFit="1" customWidth="1"/>
    <col min="132" max="132" width="3.75" style="33" bestFit="1" customWidth="1"/>
    <col min="133" max="133" width="6" style="33" bestFit="1" customWidth="1"/>
    <col min="134" max="134" width="3.75" style="33" bestFit="1" customWidth="1"/>
    <col min="135" max="135" width="6" style="33" bestFit="1" customWidth="1"/>
    <col min="136" max="136" width="3" style="33" bestFit="1" customWidth="1"/>
    <col min="137" max="137" width="6" style="33" bestFit="1" customWidth="1"/>
    <col min="138" max="138" width="3.75" style="33" bestFit="1" customWidth="1"/>
    <col min="139" max="139" width="6" style="33" bestFit="1" customWidth="1"/>
    <col min="140" max="140" width="4.5" style="33" bestFit="1" customWidth="1"/>
    <col min="141" max="141" width="6" style="33" bestFit="1" customWidth="1"/>
    <col min="142" max="142" width="4.5" style="33" bestFit="1" customWidth="1"/>
    <col min="143" max="143" width="6" style="33" bestFit="1" customWidth="1"/>
    <col min="144" max="144" width="3.75" style="33" bestFit="1" customWidth="1"/>
    <col min="145" max="145" width="6" style="33" bestFit="1" customWidth="1"/>
    <col min="146" max="146" width="4.5" style="33" bestFit="1" customWidth="1"/>
    <col min="147" max="147" width="6" style="33" bestFit="1" customWidth="1"/>
    <col min="148" max="148" width="4.5" style="33" bestFit="1" customWidth="1"/>
    <col min="149" max="149" width="6" style="33" bestFit="1" customWidth="1"/>
    <col min="150" max="150" width="3.75" style="33" bestFit="1" customWidth="1"/>
    <col min="151" max="151" width="6" style="33" bestFit="1" customWidth="1"/>
    <col min="152" max="152" width="4.5" style="33" bestFit="1" customWidth="1"/>
    <col min="153" max="153" width="6" style="33" customWidth="1"/>
    <col min="154" max="154" width="4.5" style="33" bestFit="1" customWidth="1"/>
    <col min="155" max="155" width="6" style="13" customWidth="1"/>
    <col min="156" max="156" width="4.5" style="13" bestFit="1" customWidth="1"/>
    <col min="157" max="157" width="6" style="13" customWidth="1"/>
    <col min="158" max="158" width="4.5" style="13" bestFit="1" customWidth="1"/>
    <col min="159" max="159" width="6" style="13" customWidth="1"/>
    <col min="160" max="160" width="4.5" style="13" bestFit="1" customWidth="1"/>
    <col min="161" max="161" width="6" style="13" customWidth="1"/>
    <col min="162" max="162" width="4.5" style="13" bestFit="1" customWidth="1"/>
    <col min="163" max="163" width="6" style="13" customWidth="1"/>
    <col min="164" max="164" width="3.75" style="13" bestFit="1" customWidth="1"/>
    <col min="165" max="16384" width="9" style="13"/>
  </cols>
  <sheetData>
    <row r="2" spans="1:164" ht="8.25" customHeight="1"/>
    <row r="3" spans="1:164" ht="21" customHeight="1">
      <c r="C3" s="57" t="s">
        <v>5</v>
      </c>
      <c r="D3" s="57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</row>
    <row r="4" spans="1:164" ht="3.75" customHeight="1"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34"/>
    </row>
    <row r="5" spans="1:164">
      <c r="A5" s="14"/>
      <c r="B5" s="15" t="s">
        <v>3</v>
      </c>
      <c r="C5" s="38" t="s">
        <v>6</v>
      </c>
      <c r="D5" s="16"/>
      <c r="E5" s="38" t="s">
        <v>7</v>
      </c>
      <c r="F5" s="16"/>
      <c r="G5" s="38" t="s">
        <v>8</v>
      </c>
      <c r="H5" s="16"/>
      <c r="I5" s="38" t="s">
        <v>9</v>
      </c>
      <c r="J5" s="16"/>
      <c r="K5" s="38" t="s">
        <v>10</v>
      </c>
      <c r="L5" s="16"/>
      <c r="M5" s="38" t="s">
        <v>11</v>
      </c>
      <c r="N5" s="16"/>
      <c r="O5" s="38" t="s">
        <v>12</v>
      </c>
      <c r="P5" s="16"/>
      <c r="Q5" s="38" t="s">
        <v>13</v>
      </c>
      <c r="R5" s="16"/>
      <c r="S5" s="38" t="s">
        <v>14</v>
      </c>
      <c r="T5" s="16"/>
      <c r="U5" s="38" t="s">
        <v>15</v>
      </c>
      <c r="V5" s="16"/>
      <c r="W5" s="38" t="s">
        <v>16</v>
      </c>
      <c r="X5" s="16"/>
      <c r="Y5" s="38" t="s">
        <v>17</v>
      </c>
      <c r="Z5" s="16"/>
      <c r="AA5" s="16" t="s">
        <v>18</v>
      </c>
      <c r="AB5" s="16"/>
      <c r="AC5" s="38" t="s">
        <v>19</v>
      </c>
      <c r="AD5" s="16"/>
      <c r="AE5" s="38" t="s">
        <v>20</v>
      </c>
      <c r="AF5" s="16"/>
      <c r="AG5" s="38" t="s">
        <v>21</v>
      </c>
      <c r="AH5" s="16"/>
      <c r="AI5" s="38" t="s">
        <v>22</v>
      </c>
      <c r="AJ5" s="16"/>
      <c r="AK5" s="38" t="s">
        <v>23</v>
      </c>
      <c r="AL5" s="16"/>
      <c r="AM5" s="38" t="s">
        <v>24</v>
      </c>
      <c r="AN5" s="16"/>
      <c r="AO5" s="38" t="s">
        <v>25</v>
      </c>
      <c r="AP5" s="16"/>
      <c r="AQ5" s="38" t="s">
        <v>26</v>
      </c>
      <c r="AR5" s="16"/>
      <c r="AS5" s="38" t="s">
        <v>27</v>
      </c>
      <c r="AT5" s="16"/>
      <c r="AU5" s="38" t="s">
        <v>28</v>
      </c>
      <c r="AV5" s="16"/>
      <c r="AW5" s="38" t="s">
        <v>29</v>
      </c>
      <c r="AX5" s="16"/>
      <c r="AY5" s="38" t="s">
        <v>30</v>
      </c>
      <c r="AZ5" s="16"/>
      <c r="BA5" s="38" t="s">
        <v>31</v>
      </c>
      <c r="BB5" s="16"/>
      <c r="BC5" s="38" t="s">
        <v>32</v>
      </c>
      <c r="BD5" s="16"/>
      <c r="BE5" s="38" t="s">
        <v>33</v>
      </c>
      <c r="BF5" s="16"/>
      <c r="BG5" s="38" t="s">
        <v>34</v>
      </c>
      <c r="BH5" s="16"/>
      <c r="BI5" s="39" t="s">
        <v>35</v>
      </c>
      <c r="BJ5" s="16"/>
      <c r="BK5" s="38" t="s">
        <v>36</v>
      </c>
      <c r="BL5" s="16"/>
      <c r="BM5" s="41" t="s">
        <v>37</v>
      </c>
      <c r="BN5" s="16"/>
      <c r="BO5" s="41" t="s">
        <v>85</v>
      </c>
      <c r="BP5" s="16"/>
      <c r="BQ5" s="39" t="s">
        <v>39</v>
      </c>
      <c r="BR5" s="16"/>
      <c r="BS5" s="39" t="s">
        <v>40</v>
      </c>
      <c r="BT5" s="16"/>
      <c r="BU5" s="39" t="s">
        <v>41</v>
      </c>
      <c r="BV5" s="16"/>
      <c r="BW5" s="39" t="s">
        <v>42</v>
      </c>
      <c r="BX5" s="16"/>
      <c r="BY5" s="38" t="s">
        <v>43</v>
      </c>
      <c r="BZ5" s="16"/>
      <c r="CA5" s="38" t="s">
        <v>44</v>
      </c>
      <c r="CB5" s="16"/>
      <c r="CC5" s="38" t="s">
        <v>45</v>
      </c>
      <c r="CD5" s="16"/>
      <c r="CE5" s="41" t="s">
        <v>46</v>
      </c>
      <c r="CF5" s="16"/>
      <c r="CG5" s="41" t="s">
        <v>47</v>
      </c>
      <c r="CH5" s="16"/>
      <c r="CI5" s="41" t="s">
        <v>48</v>
      </c>
      <c r="CJ5" s="16"/>
      <c r="CK5" s="39" t="s">
        <v>49</v>
      </c>
      <c r="CL5" s="16"/>
      <c r="CM5" s="39" t="s">
        <v>50</v>
      </c>
      <c r="CN5" s="16"/>
      <c r="CO5" s="39" t="s">
        <v>51</v>
      </c>
      <c r="CP5" s="16"/>
      <c r="CQ5" s="39" t="s">
        <v>52</v>
      </c>
      <c r="CR5" s="16"/>
      <c r="CS5" s="41" t="s">
        <v>53</v>
      </c>
      <c r="CT5" s="16"/>
      <c r="CU5" s="41" t="s">
        <v>60</v>
      </c>
      <c r="CV5" s="16"/>
      <c r="CW5" s="41" t="s">
        <v>54</v>
      </c>
      <c r="CX5" s="16"/>
      <c r="CY5" s="41" t="s">
        <v>55</v>
      </c>
      <c r="CZ5" s="16"/>
      <c r="DA5" s="39" t="s">
        <v>56</v>
      </c>
      <c r="DB5" s="16"/>
      <c r="DC5" s="39" t="s">
        <v>57</v>
      </c>
      <c r="DD5" s="16"/>
      <c r="DE5" s="39" t="s">
        <v>58</v>
      </c>
      <c r="DF5" s="16"/>
      <c r="DG5" s="41" t="s">
        <v>59</v>
      </c>
      <c r="DH5" s="16"/>
      <c r="DI5" s="41" t="s">
        <v>61</v>
      </c>
      <c r="DJ5" s="16"/>
      <c r="DK5" s="41" t="s">
        <v>62</v>
      </c>
      <c r="DL5" s="16"/>
      <c r="DM5" s="41" t="s">
        <v>63</v>
      </c>
      <c r="DN5" s="16"/>
      <c r="DO5" s="39" t="s">
        <v>64</v>
      </c>
      <c r="DP5" s="16"/>
      <c r="DQ5" s="41" t="s">
        <v>65</v>
      </c>
      <c r="DR5" s="16"/>
      <c r="DS5" s="39" t="s">
        <v>66</v>
      </c>
      <c r="DT5" s="16"/>
      <c r="DU5" s="41" t="s">
        <v>67</v>
      </c>
      <c r="DV5" s="16"/>
      <c r="DW5" s="41" t="s">
        <v>68</v>
      </c>
      <c r="DX5" s="16"/>
      <c r="DY5" s="41" t="s">
        <v>69</v>
      </c>
      <c r="DZ5" s="16"/>
      <c r="EA5" s="41" t="s">
        <v>70</v>
      </c>
      <c r="EB5" s="16"/>
      <c r="EC5" s="41" t="s">
        <v>71</v>
      </c>
      <c r="ED5" s="16"/>
      <c r="EE5" s="41" t="s">
        <v>72</v>
      </c>
      <c r="EF5" s="16"/>
      <c r="EG5" s="41" t="s">
        <v>73</v>
      </c>
      <c r="EH5" s="16"/>
      <c r="EI5" s="41" t="s">
        <v>79</v>
      </c>
      <c r="EJ5" s="16"/>
      <c r="EK5" s="41" t="s">
        <v>74</v>
      </c>
      <c r="EL5" s="16"/>
      <c r="EM5" s="39" t="s">
        <v>75</v>
      </c>
      <c r="EN5" s="16"/>
      <c r="EO5" s="41" t="s">
        <v>76</v>
      </c>
      <c r="EP5" s="16"/>
      <c r="EQ5" s="41" t="s">
        <v>77</v>
      </c>
      <c r="ER5" s="16"/>
      <c r="ES5" s="39" t="s">
        <v>78</v>
      </c>
      <c r="ET5" s="16"/>
      <c r="EU5" s="41" t="s">
        <v>80</v>
      </c>
      <c r="EV5" s="16"/>
      <c r="EW5" s="41" t="s">
        <v>81</v>
      </c>
      <c r="EY5" s="41" t="s">
        <v>128</v>
      </c>
      <c r="EZ5" s="16"/>
      <c r="FA5" s="41" t="s">
        <v>129</v>
      </c>
      <c r="FB5" s="16"/>
      <c r="FC5" s="41" t="s">
        <v>125</v>
      </c>
      <c r="FD5" s="16"/>
      <c r="FE5" s="41" t="s">
        <v>126</v>
      </c>
      <c r="FF5" s="16"/>
      <c r="FG5" s="41" t="s">
        <v>127</v>
      </c>
    </row>
    <row r="6" spans="1:164">
      <c r="A6" s="14"/>
      <c r="B6" s="17">
        <v>6</v>
      </c>
      <c r="C6" s="18">
        <v>0</v>
      </c>
      <c r="D6" s="21">
        <f t="shared" ref="D6:D25" si="0">B6*C6</f>
        <v>0</v>
      </c>
      <c r="E6" s="21">
        <v>0</v>
      </c>
      <c r="F6" s="21">
        <f>B6*E6</f>
        <v>0</v>
      </c>
      <c r="G6" s="19">
        <v>1</v>
      </c>
      <c r="H6" s="19">
        <f>B6*G6</f>
        <v>6</v>
      </c>
      <c r="I6" s="19">
        <v>0</v>
      </c>
      <c r="J6" s="19">
        <f>B6*I6</f>
        <v>0</v>
      </c>
      <c r="K6" s="19">
        <v>0</v>
      </c>
      <c r="L6" s="19">
        <f>B6*K6</f>
        <v>0</v>
      </c>
      <c r="M6" s="19">
        <v>0</v>
      </c>
      <c r="N6" s="19">
        <f>B6*M6</f>
        <v>0</v>
      </c>
      <c r="O6" s="19">
        <v>0</v>
      </c>
      <c r="P6" s="19">
        <f>B6*O6</f>
        <v>0</v>
      </c>
      <c r="Q6" s="19">
        <v>1</v>
      </c>
      <c r="R6" s="19">
        <f>B6*Q6</f>
        <v>6</v>
      </c>
      <c r="S6" s="21">
        <v>0</v>
      </c>
      <c r="T6" s="21">
        <f>B6*S6</f>
        <v>0</v>
      </c>
      <c r="U6" s="19">
        <v>0</v>
      </c>
      <c r="V6" s="19">
        <f>B6*U6</f>
        <v>0</v>
      </c>
      <c r="W6" s="21">
        <v>0</v>
      </c>
      <c r="X6" s="21">
        <f>B6*W6</f>
        <v>0</v>
      </c>
      <c r="Y6" s="18">
        <v>0</v>
      </c>
      <c r="Z6" s="21">
        <f>B6*Y6</f>
        <v>0</v>
      </c>
      <c r="AA6" s="21">
        <v>0</v>
      </c>
      <c r="AB6" s="21">
        <f>B6*AA6</f>
        <v>0</v>
      </c>
      <c r="AC6" s="19">
        <v>0</v>
      </c>
      <c r="AD6" s="19">
        <f>B6*AC6</f>
        <v>0</v>
      </c>
      <c r="AE6" s="18">
        <v>0</v>
      </c>
      <c r="AF6" s="21">
        <f>B6*AE6</f>
        <v>0</v>
      </c>
      <c r="AG6" s="21">
        <v>0</v>
      </c>
      <c r="AH6" s="21">
        <f>B6*AG6</f>
        <v>0</v>
      </c>
      <c r="AI6" s="20">
        <v>0</v>
      </c>
      <c r="AJ6" s="21">
        <f>B6*AI6</f>
        <v>0</v>
      </c>
      <c r="AK6" s="18">
        <v>0</v>
      </c>
      <c r="AL6" s="21">
        <f>B6*AK6</f>
        <v>0</v>
      </c>
      <c r="AM6" s="21">
        <v>0</v>
      </c>
      <c r="AN6" s="21">
        <f>B6*AM6</f>
        <v>0</v>
      </c>
      <c r="AO6" s="19">
        <v>0</v>
      </c>
      <c r="AP6" s="19">
        <f>B6*AO6</f>
        <v>0</v>
      </c>
      <c r="AQ6" s="19">
        <v>1</v>
      </c>
      <c r="AR6" s="19">
        <f>B6*AQ6</f>
        <v>6</v>
      </c>
      <c r="AS6" s="19">
        <v>0</v>
      </c>
      <c r="AT6" s="19">
        <f>B6*AS6</f>
        <v>0</v>
      </c>
      <c r="AU6" s="19">
        <v>0</v>
      </c>
      <c r="AV6" s="19">
        <f>B6*AU6</f>
        <v>0</v>
      </c>
      <c r="AW6" s="21">
        <v>0</v>
      </c>
      <c r="AX6" s="21">
        <f>B6*AW6</f>
        <v>0</v>
      </c>
      <c r="AY6" s="19">
        <v>0</v>
      </c>
      <c r="AZ6" s="19">
        <f>B6*AY6</f>
        <v>0</v>
      </c>
      <c r="BA6" s="19">
        <v>0</v>
      </c>
      <c r="BB6" s="19">
        <f>B6*BA6</f>
        <v>0</v>
      </c>
      <c r="BC6" s="19">
        <v>0</v>
      </c>
      <c r="BD6" s="19">
        <f>B6*BC6</f>
        <v>0</v>
      </c>
      <c r="BE6" s="19">
        <v>0</v>
      </c>
      <c r="BF6" s="19">
        <f>B6*BE6</f>
        <v>0</v>
      </c>
      <c r="BG6" s="19">
        <v>0</v>
      </c>
      <c r="BH6" s="19">
        <f>B6*BG6</f>
        <v>0</v>
      </c>
      <c r="BI6" s="18">
        <v>0</v>
      </c>
      <c r="BJ6" s="21">
        <f>B6*BI6</f>
        <v>0</v>
      </c>
      <c r="BK6" s="21">
        <v>0</v>
      </c>
      <c r="BL6" s="21">
        <f>B6*BK6</f>
        <v>0</v>
      </c>
      <c r="BM6" s="21">
        <v>0</v>
      </c>
      <c r="BN6" s="21">
        <f>B6*BM6</f>
        <v>0</v>
      </c>
      <c r="BO6" s="21">
        <v>0</v>
      </c>
      <c r="BP6" s="21">
        <f>B6*BO6</f>
        <v>0</v>
      </c>
      <c r="BQ6" s="21">
        <v>0</v>
      </c>
      <c r="BR6" s="21">
        <f>B6*BQ6</f>
        <v>0</v>
      </c>
      <c r="BS6" s="21">
        <v>0</v>
      </c>
      <c r="BT6" s="21">
        <f>B6*BS6</f>
        <v>0</v>
      </c>
      <c r="BU6" s="21">
        <v>0</v>
      </c>
      <c r="BV6" s="21">
        <f>B6*BU6</f>
        <v>0</v>
      </c>
      <c r="BW6" s="21">
        <v>1</v>
      </c>
      <c r="BX6" s="21">
        <f>B6*BW6</f>
        <v>6</v>
      </c>
      <c r="BY6" s="21">
        <v>0</v>
      </c>
      <c r="BZ6" s="21">
        <f>B6*BY6</f>
        <v>0</v>
      </c>
      <c r="CA6" s="21">
        <v>0</v>
      </c>
      <c r="CB6" s="21">
        <f>B6*CA6</f>
        <v>0</v>
      </c>
      <c r="CC6" s="19">
        <v>0</v>
      </c>
      <c r="CD6" s="19">
        <f>B6*CC6</f>
        <v>0</v>
      </c>
      <c r="CE6" s="19">
        <v>0</v>
      </c>
      <c r="CF6" s="19">
        <f>B6*CE6</f>
        <v>0</v>
      </c>
      <c r="CG6" s="19">
        <v>0</v>
      </c>
      <c r="CH6" s="19">
        <f>B6*CG6</f>
        <v>0</v>
      </c>
      <c r="CI6" s="19">
        <v>0</v>
      </c>
      <c r="CJ6" s="19">
        <f>B6*CI6</f>
        <v>0</v>
      </c>
      <c r="CK6" s="19">
        <v>0</v>
      </c>
      <c r="CL6" s="19">
        <f>B6*CK6</f>
        <v>0</v>
      </c>
      <c r="CM6" s="19">
        <v>0</v>
      </c>
      <c r="CN6" s="19">
        <f>B6*CM6</f>
        <v>0</v>
      </c>
      <c r="CO6" s="19">
        <v>0</v>
      </c>
      <c r="CP6" s="19">
        <f>B6*CO6</f>
        <v>0</v>
      </c>
      <c r="CQ6" s="19">
        <v>0</v>
      </c>
      <c r="CR6" s="19">
        <f>B6*CQ6</f>
        <v>0</v>
      </c>
      <c r="CS6" s="19">
        <v>0</v>
      </c>
      <c r="CT6" s="19">
        <f>B6*CS6</f>
        <v>0</v>
      </c>
      <c r="CU6" s="19">
        <v>0</v>
      </c>
      <c r="CV6" s="19">
        <f>B6*CU6</f>
        <v>0</v>
      </c>
      <c r="CW6" s="19">
        <v>0</v>
      </c>
      <c r="CX6" s="19">
        <f>B6*CW6</f>
        <v>0</v>
      </c>
      <c r="CY6" s="19">
        <v>0</v>
      </c>
      <c r="CZ6" s="19">
        <f>B6*CY6</f>
        <v>0</v>
      </c>
      <c r="DA6" s="19">
        <v>0</v>
      </c>
      <c r="DB6" s="19">
        <f>B6*DA6</f>
        <v>0</v>
      </c>
      <c r="DC6" s="19">
        <v>0</v>
      </c>
      <c r="DD6" s="19">
        <f>B6*DC6</f>
        <v>0</v>
      </c>
      <c r="DE6" s="19">
        <v>0</v>
      </c>
      <c r="DF6" s="19">
        <f>B6*DE6</f>
        <v>0</v>
      </c>
      <c r="DG6" s="19">
        <v>0</v>
      </c>
      <c r="DH6" s="19">
        <f>B6*DG6</f>
        <v>0</v>
      </c>
      <c r="DI6" s="18">
        <v>0</v>
      </c>
      <c r="DJ6" s="21">
        <f>B6*DI6</f>
        <v>0</v>
      </c>
      <c r="DK6" s="33">
        <v>0</v>
      </c>
      <c r="DL6" s="33">
        <f>B6*DK6</f>
        <v>0</v>
      </c>
      <c r="DM6" s="33">
        <v>0</v>
      </c>
      <c r="DN6" s="33">
        <f>B6*DM6</f>
        <v>0</v>
      </c>
      <c r="DO6" s="33">
        <v>0</v>
      </c>
      <c r="DP6" s="33">
        <f>B6*DO6</f>
        <v>0</v>
      </c>
      <c r="DQ6" s="33">
        <v>0</v>
      </c>
      <c r="DR6" s="33">
        <f>B6*DQ6</f>
        <v>0</v>
      </c>
      <c r="DS6" s="33">
        <v>0</v>
      </c>
      <c r="DT6" s="33">
        <f>B6*DS6</f>
        <v>0</v>
      </c>
      <c r="DU6" s="33">
        <v>0</v>
      </c>
      <c r="DV6" s="33">
        <f>B6*DU6</f>
        <v>0</v>
      </c>
      <c r="DW6" s="33">
        <v>0</v>
      </c>
      <c r="DX6" s="33">
        <f>B6*DW6</f>
        <v>0</v>
      </c>
      <c r="DY6" s="33">
        <v>0</v>
      </c>
      <c r="DZ6" s="33">
        <f>B6*DY6</f>
        <v>0</v>
      </c>
      <c r="EA6" s="33">
        <v>0</v>
      </c>
      <c r="EB6" s="33">
        <f>B6*EA6</f>
        <v>0</v>
      </c>
      <c r="EC6" s="33">
        <v>0</v>
      </c>
      <c r="ED6" s="33">
        <f>B6*EC6</f>
        <v>0</v>
      </c>
      <c r="EE6" s="33">
        <v>0</v>
      </c>
      <c r="EF6" s="33">
        <f>B6*EE6</f>
        <v>0</v>
      </c>
      <c r="EG6" s="33">
        <v>0</v>
      </c>
      <c r="EH6" s="33">
        <f>B6*EG6</f>
        <v>0</v>
      </c>
      <c r="EI6" s="33">
        <v>0</v>
      </c>
      <c r="EJ6" s="33">
        <f>B6*EI6</f>
        <v>0</v>
      </c>
      <c r="EK6" s="33">
        <v>0</v>
      </c>
      <c r="EL6" s="33">
        <f>B6*EK6</f>
        <v>0</v>
      </c>
      <c r="EM6" s="33">
        <v>0</v>
      </c>
      <c r="EN6" s="33">
        <f>B6*EM6</f>
        <v>0</v>
      </c>
      <c r="EO6" s="33">
        <v>0</v>
      </c>
      <c r="EP6" s="33">
        <f>B6*EO6</f>
        <v>0</v>
      </c>
      <c r="EQ6" s="33">
        <v>0</v>
      </c>
      <c r="ER6" s="33">
        <f>B6*EQ6</f>
        <v>0</v>
      </c>
      <c r="ES6" s="33">
        <v>0</v>
      </c>
      <c r="ET6" s="33">
        <f>B6*ES6</f>
        <v>0</v>
      </c>
      <c r="EU6" s="33">
        <v>0</v>
      </c>
      <c r="EV6" s="33">
        <f>B6*EU6</f>
        <v>0</v>
      </c>
      <c r="EW6" s="33">
        <v>0</v>
      </c>
      <c r="EX6" s="33">
        <f t="shared" ref="EX6:EX25" si="1">B6*EW6</f>
        <v>0</v>
      </c>
      <c r="EY6" s="33">
        <v>0</v>
      </c>
      <c r="EZ6" s="33">
        <f t="shared" ref="EZ6:EZ25" si="2">B6*EY6</f>
        <v>0</v>
      </c>
      <c r="FA6" s="33">
        <v>0</v>
      </c>
      <c r="FB6" s="33">
        <f t="shared" ref="FB6:FB25" si="3">B6*FA6</f>
        <v>0</v>
      </c>
      <c r="FC6" s="33">
        <v>0</v>
      </c>
      <c r="FD6" s="33">
        <f t="shared" ref="FD6:FD25" si="4">B6*FC6</f>
        <v>0</v>
      </c>
      <c r="FE6" s="33">
        <v>0</v>
      </c>
      <c r="FF6" s="33">
        <f t="shared" ref="FF6:FF25" si="5">B6*FE6</f>
        <v>0</v>
      </c>
      <c r="FG6" s="33">
        <v>0</v>
      </c>
      <c r="FH6" s="33">
        <f>B6*FG6</f>
        <v>0</v>
      </c>
    </row>
    <row r="7" spans="1:164">
      <c r="A7" s="14"/>
      <c r="B7" s="17">
        <v>8</v>
      </c>
      <c r="C7" s="18">
        <v>1</v>
      </c>
      <c r="D7" s="21">
        <f t="shared" si="0"/>
        <v>8</v>
      </c>
      <c r="E7" s="21">
        <v>0</v>
      </c>
      <c r="F7" s="21">
        <f t="shared" ref="F7:F25" si="6">B7*E7</f>
        <v>0</v>
      </c>
      <c r="G7" s="19">
        <v>0</v>
      </c>
      <c r="H7" s="19">
        <f t="shared" ref="H7:H25" si="7">B7*G7</f>
        <v>0</v>
      </c>
      <c r="I7" s="19">
        <v>1</v>
      </c>
      <c r="J7" s="19">
        <f t="shared" ref="J7:J25" si="8">B7*I7</f>
        <v>8</v>
      </c>
      <c r="K7" s="19">
        <v>0</v>
      </c>
      <c r="L7" s="19">
        <f t="shared" ref="L7:L25" si="9">B7*K7</f>
        <v>0</v>
      </c>
      <c r="M7" s="19">
        <v>1</v>
      </c>
      <c r="N7" s="19">
        <f t="shared" ref="N7:N25" si="10">B7*M7</f>
        <v>8</v>
      </c>
      <c r="O7" s="19">
        <v>0</v>
      </c>
      <c r="P7" s="19">
        <f t="shared" ref="P7:P25" si="11">B7*O7</f>
        <v>0</v>
      </c>
      <c r="Q7" s="19">
        <v>9</v>
      </c>
      <c r="R7" s="19">
        <f t="shared" ref="R7:R25" si="12">B7*Q7</f>
        <v>72</v>
      </c>
      <c r="S7" s="21">
        <v>0</v>
      </c>
      <c r="T7" s="21">
        <f t="shared" ref="T7:T25" si="13">B7*S7</f>
        <v>0</v>
      </c>
      <c r="U7" s="19">
        <v>0</v>
      </c>
      <c r="V7" s="19">
        <f t="shared" ref="V7:V25" si="14">B7*U7</f>
        <v>0</v>
      </c>
      <c r="W7" s="21">
        <v>2</v>
      </c>
      <c r="X7" s="21">
        <f t="shared" ref="X7:X25" si="15">B7*W7</f>
        <v>16</v>
      </c>
      <c r="Y7" s="18">
        <v>0</v>
      </c>
      <c r="Z7" s="21">
        <f t="shared" ref="Z7:Z25" si="16">B7*Y7</f>
        <v>0</v>
      </c>
      <c r="AA7" s="21">
        <v>0</v>
      </c>
      <c r="AB7" s="21">
        <f t="shared" ref="AB7:AB25" si="17">B7*AA7</f>
        <v>0</v>
      </c>
      <c r="AC7" s="19">
        <v>3</v>
      </c>
      <c r="AD7" s="19">
        <f t="shared" ref="AD7:AD25" si="18">B7*AC7</f>
        <v>24</v>
      </c>
      <c r="AE7" s="18">
        <v>4</v>
      </c>
      <c r="AF7" s="21">
        <f t="shared" ref="AF7:AF25" si="19">B7*AE7</f>
        <v>32</v>
      </c>
      <c r="AG7" s="21">
        <v>0</v>
      </c>
      <c r="AH7" s="21">
        <f t="shared" ref="AH7:AH25" si="20">B7*AG7</f>
        <v>0</v>
      </c>
      <c r="AI7" s="20">
        <v>1</v>
      </c>
      <c r="AJ7" s="21">
        <f t="shared" ref="AJ7:AJ25" si="21">B7*AI7</f>
        <v>8</v>
      </c>
      <c r="AK7" s="18">
        <v>1</v>
      </c>
      <c r="AL7" s="21">
        <f t="shared" ref="AL7:AL25" si="22">B7*AK7</f>
        <v>8</v>
      </c>
      <c r="AM7" s="21">
        <v>0</v>
      </c>
      <c r="AN7" s="21">
        <f t="shared" ref="AN7:AN25" si="23">B7*AM7</f>
        <v>0</v>
      </c>
      <c r="AO7" s="22">
        <v>0</v>
      </c>
      <c r="AP7" s="19">
        <f t="shared" ref="AP7:AP25" si="24">B7*AO7</f>
        <v>0</v>
      </c>
      <c r="AQ7" s="22">
        <v>4</v>
      </c>
      <c r="AR7" s="19">
        <f t="shared" ref="AR7:AR25" si="25">B7*AQ7</f>
        <v>32</v>
      </c>
      <c r="AS7" s="19">
        <v>0</v>
      </c>
      <c r="AT7" s="19">
        <f t="shared" ref="AT7:AT25" si="26">B7*AS7</f>
        <v>0</v>
      </c>
      <c r="AU7" s="19">
        <v>0</v>
      </c>
      <c r="AV7" s="19">
        <f t="shared" ref="AV7:AV25" si="27">B7*AU7</f>
        <v>0</v>
      </c>
      <c r="AW7" s="21">
        <v>0</v>
      </c>
      <c r="AX7" s="21">
        <f t="shared" ref="AX7:AX25" si="28">B7*AW7</f>
        <v>0</v>
      </c>
      <c r="AY7" s="19">
        <v>2</v>
      </c>
      <c r="AZ7" s="19">
        <f t="shared" ref="AZ7:AZ25" si="29">B7*AY7</f>
        <v>16</v>
      </c>
      <c r="BA7" s="19">
        <v>1</v>
      </c>
      <c r="BB7" s="19">
        <f t="shared" ref="BB7:BB25" si="30">B7*BA7</f>
        <v>8</v>
      </c>
      <c r="BC7" s="19">
        <v>5</v>
      </c>
      <c r="BD7" s="19">
        <f t="shared" ref="BD7:BD25" si="31">B7*BC7</f>
        <v>40</v>
      </c>
      <c r="BE7" s="19">
        <v>1</v>
      </c>
      <c r="BF7" s="19">
        <f t="shared" ref="BF7:BF25" si="32">B7*BE7</f>
        <v>8</v>
      </c>
      <c r="BG7" s="19">
        <v>0</v>
      </c>
      <c r="BH7" s="19">
        <f t="shared" ref="BH7:BH25" si="33">B7*BG7</f>
        <v>0</v>
      </c>
      <c r="BI7" s="18">
        <v>0</v>
      </c>
      <c r="BJ7" s="21">
        <f t="shared" ref="BJ7:BJ25" si="34">B7*BI7</f>
        <v>0</v>
      </c>
      <c r="BK7" s="21">
        <v>0</v>
      </c>
      <c r="BL7" s="21">
        <f t="shared" ref="BL7:BL25" si="35">B7*BK7</f>
        <v>0</v>
      </c>
      <c r="BM7" s="21">
        <v>0</v>
      </c>
      <c r="BN7" s="21">
        <f t="shared" ref="BN7:BN25" si="36">B7*BM7</f>
        <v>0</v>
      </c>
      <c r="BO7" s="21">
        <v>0</v>
      </c>
      <c r="BP7" s="21">
        <f t="shared" ref="BP7:BP25" si="37">B7*BO7</f>
        <v>0</v>
      </c>
      <c r="BQ7" s="21">
        <v>0</v>
      </c>
      <c r="BR7" s="21">
        <f t="shared" ref="BR7:BR25" si="38">B7*BQ7</f>
        <v>0</v>
      </c>
      <c r="BS7" s="21">
        <v>0</v>
      </c>
      <c r="BT7" s="21">
        <f t="shared" ref="BT7:BT25" si="39">B7*BS7</f>
        <v>0</v>
      </c>
      <c r="BU7" s="21">
        <v>0</v>
      </c>
      <c r="BV7" s="21">
        <f t="shared" ref="BV7:BV25" si="40">B7*BU7</f>
        <v>0</v>
      </c>
      <c r="BW7" s="21">
        <v>1</v>
      </c>
      <c r="BX7" s="21">
        <f t="shared" ref="BX7:BX25" si="41">B7*BW7</f>
        <v>8</v>
      </c>
      <c r="BY7" s="21">
        <v>0</v>
      </c>
      <c r="BZ7" s="21">
        <f t="shared" ref="BZ7:BZ25" si="42">B7*BY7</f>
        <v>0</v>
      </c>
      <c r="CA7" s="21">
        <v>0</v>
      </c>
      <c r="CB7" s="21">
        <f t="shared" ref="CB7:CB25" si="43">B7*CA7</f>
        <v>0</v>
      </c>
      <c r="CC7" s="19">
        <v>0</v>
      </c>
      <c r="CD7" s="19">
        <f t="shared" ref="CD7:CD25" si="44">B7*CC7</f>
        <v>0</v>
      </c>
      <c r="CE7" s="19">
        <v>1</v>
      </c>
      <c r="CF7" s="19">
        <f t="shared" ref="CF7:CF25" si="45">B7*CE7</f>
        <v>8</v>
      </c>
      <c r="CG7" s="19">
        <v>0</v>
      </c>
      <c r="CH7" s="19">
        <f t="shared" ref="CH7:CH25" si="46">B7*CG7</f>
        <v>0</v>
      </c>
      <c r="CI7" s="19">
        <v>0</v>
      </c>
      <c r="CJ7" s="19">
        <f t="shared" ref="CJ7:CJ25" si="47">B7*CI7</f>
        <v>0</v>
      </c>
      <c r="CK7" s="19">
        <v>0</v>
      </c>
      <c r="CL7" s="19">
        <f t="shared" ref="CL7:CL25" si="48">B7*CK7</f>
        <v>0</v>
      </c>
      <c r="CM7" s="19">
        <v>0</v>
      </c>
      <c r="CN7" s="19">
        <f t="shared" ref="CN7:CN25" si="49">B7*CM7</f>
        <v>0</v>
      </c>
      <c r="CO7" s="19">
        <v>5</v>
      </c>
      <c r="CP7" s="19">
        <f t="shared" ref="CP7:CP25" si="50">B7*CO7</f>
        <v>40</v>
      </c>
      <c r="CQ7" s="19">
        <v>0</v>
      </c>
      <c r="CR7" s="19">
        <f t="shared" ref="CR7:CR25" si="51">B7*CQ7</f>
        <v>0</v>
      </c>
      <c r="CS7" s="19">
        <v>0</v>
      </c>
      <c r="CT7" s="19">
        <f t="shared" ref="CT7:CT25" si="52">B7*CS7</f>
        <v>0</v>
      </c>
      <c r="CU7" s="19">
        <v>0</v>
      </c>
      <c r="CV7" s="19">
        <f t="shared" ref="CV7:CV25" si="53">B7*CU7</f>
        <v>0</v>
      </c>
      <c r="CW7" s="19">
        <v>0</v>
      </c>
      <c r="CX7" s="19">
        <f t="shared" ref="CX7:CX25" si="54">B7*CW7</f>
        <v>0</v>
      </c>
      <c r="CY7" s="19">
        <v>0</v>
      </c>
      <c r="CZ7" s="19">
        <f t="shared" ref="CZ7:CZ25" si="55">B7*CY7</f>
        <v>0</v>
      </c>
      <c r="DA7" s="19">
        <v>0</v>
      </c>
      <c r="DB7" s="19">
        <f t="shared" ref="DB7:DB25" si="56">B7*DA7</f>
        <v>0</v>
      </c>
      <c r="DC7" s="19">
        <v>0</v>
      </c>
      <c r="DD7" s="19">
        <f t="shared" ref="DD7:DD25" si="57">B7*DC7</f>
        <v>0</v>
      </c>
      <c r="DE7" s="19">
        <v>0</v>
      </c>
      <c r="DF7" s="19">
        <f t="shared" ref="DF7:DF25" si="58">B7*DE7</f>
        <v>0</v>
      </c>
      <c r="DG7" s="19">
        <v>0</v>
      </c>
      <c r="DH7" s="19">
        <f t="shared" ref="DH7:DH25" si="59">B7*DG7</f>
        <v>0</v>
      </c>
      <c r="DI7" s="18">
        <v>0</v>
      </c>
      <c r="DJ7" s="21">
        <f t="shared" ref="DJ7:DJ25" si="60">B7*DI7</f>
        <v>0</v>
      </c>
      <c r="DK7" s="33">
        <v>0</v>
      </c>
      <c r="DL7" s="33">
        <f t="shared" ref="DL7:DL25" si="61">B7*DK7</f>
        <v>0</v>
      </c>
      <c r="DM7" s="33">
        <v>0</v>
      </c>
      <c r="DN7" s="33">
        <f t="shared" ref="DN7:DN25" si="62">B7*DM7</f>
        <v>0</v>
      </c>
      <c r="DO7" s="33">
        <v>0</v>
      </c>
      <c r="DP7" s="33">
        <f t="shared" ref="DP7:DP25" si="63">B7*DO7</f>
        <v>0</v>
      </c>
      <c r="DQ7" s="33">
        <v>0</v>
      </c>
      <c r="DR7" s="33">
        <f t="shared" ref="DR7:DR25" si="64">B7*DQ7</f>
        <v>0</v>
      </c>
      <c r="DS7" s="33">
        <v>0</v>
      </c>
      <c r="DT7" s="33">
        <f t="shared" ref="DT7:DT25" si="65">B7*DS7</f>
        <v>0</v>
      </c>
      <c r="DU7" s="33">
        <v>0</v>
      </c>
      <c r="DV7" s="33">
        <f t="shared" ref="DV7:DV25" si="66">B7*DU7</f>
        <v>0</v>
      </c>
      <c r="DW7" s="33">
        <v>0</v>
      </c>
      <c r="DX7" s="33">
        <f t="shared" ref="DX7:DX25" si="67">B7*DW7</f>
        <v>0</v>
      </c>
      <c r="DY7" s="33">
        <v>0</v>
      </c>
      <c r="DZ7" s="33">
        <f t="shared" ref="DZ7:DZ25" si="68">B7*DY7</f>
        <v>0</v>
      </c>
      <c r="EA7" s="33">
        <v>0</v>
      </c>
      <c r="EB7" s="33">
        <f t="shared" ref="EB7:EB25" si="69">B7*EA7</f>
        <v>0</v>
      </c>
      <c r="EC7" s="33">
        <v>0</v>
      </c>
      <c r="ED7" s="33">
        <f t="shared" ref="ED7:ED25" si="70">B7*EC7</f>
        <v>0</v>
      </c>
      <c r="EE7" s="33">
        <v>0</v>
      </c>
      <c r="EF7" s="33">
        <f t="shared" ref="EF7:EF25" si="71">B7*EE7</f>
        <v>0</v>
      </c>
      <c r="EG7" s="33">
        <v>0</v>
      </c>
      <c r="EH7" s="33">
        <f t="shared" ref="EH7:EH25" si="72">B7*EG7</f>
        <v>0</v>
      </c>
      <c r="EI7" s="33">
        <v>0</v>
      </c>
      <c r="EJ7" s="33">
        <f t="shared" ref="EJ7:EJ25" si="73">B7*EI7</f>
        <v>0</v>
      </c>
      <c r="EK7" s="33">
        <v>0</v>
      </c>
      <c r="EL7" s="33">
        <f t="shared" ref="EL7:EL25" si="74">B7*EK7</f>
        <v>0</v>
      </c>
      <c r="EM7" s="33">
        <v>0</v>
      </c>
      <c r="EN7" s="33">
        <f t="shared" ref="EN7:EN25" si="75">B7*EM7</f>
        <v>0</v>
      </c>
      <c r="EO7" s="33">
        <v>0</v>
      </c>
      <c r="EP7" s="33">
        <f t="shared" ref="EP7:EP25" si="76">B7*EO7</f>
        <v>0</v>
      </c>
      <c r="EQ7" s="33">
        <v>0</v>
      </c>
      <c r="ER7" s="33">
        <f t="shared" ref="ER7:ER25" si="77">B7*EQ7</f>
        <v>0</v>
      </c>
      <c r="ES7" s="33">
        <v>0</v>
      </c>
      <c r="ET7" s="33">
        <f t="shared" ref="ET7:ET25" si="78">B7*ES7</f>
        <v>0</v>
      </c>
      <c r="EU7" s="33">
        <v>0</v>
      </c>
      <c r="EV7" s="33">
        <f t="shared" ref="EV7:EV25" si="79">B7*EU7</f>
        <v>0</v>
      </c>
      <c r="EW7" s="33">
        <v>0</v>
      </c>
      <c r="EX7" s="33">
        <f t="shared" si="1"/>
        <v>0</v>
      </c>
      <c r="EY7" s="33">
        <v>0</v>
      </c>
      <c r="EZ7" s="33">
        <f t="shared" si="2"/>
        <v>0</v>
      </c>
      <c r="FA7" s="33">
        <v>0</v>
      </c>
      <c r="FB7" s="33">
        <f t="shared" si="3"/>
        <v>0</v>
      </c>
      <c r="FC7" s="33">
        <v>0</v>
      </c>
      <c r="FD7" s="33">
        <f t="shared" si="4"/>
        <v>0</v>
      </c>
      <c r="FE7" s="33">
        <v>0</v>
      </c>
      <c r="FF7" s="33">
        <f t="shared" si="5"/>
        <v>0</v>
      </c>
      <c r="FG7" s="33">
        <v>0</v>
      </c>
      <c r="FH7" s="33">
        <f t="shared" ref="FH7:FH25" si="80">B7*FG7</f>
        <v>0</v>
      </c>
    </row>
    <row r="8" spans="1:164">
      <c r="A8" s="14"/>
      <c r="B8" s="17">
        <v>10</v>
      </c>
      <c r="C8" s="18">
        <v>0</v>
      </c>
      <c r="D8" s="21">
        <f t="shared" si="0"/>
        <v>0</v>
      </c>
      <c r="E8" s="21">
        <v>2</v>
      </c>
      <c r="F8" s="21">
        <f t="shared" si="6"/>
        <v>20</v>
      </c>
      <c r="G8" s="19">
        <v>2</v>
      </c>
      <c r="H8" s="19">
        <f t="shared" si="7"/>
        <v>20</v>
      </c>
      <c r="I8" s="19">
        <v>2</v>
      </c>
      <c r="J8" s="19">
        <f t="shared" si="8"/>
        <v>20</v>
      </c>
      <c r="K8" s="19">
        <v>0</v>
      </c>
      <c r="L8" s="19">
        <f t="shared" si="9"/>
        <v>0</v>
      </c>
      <c r="M8" s="19">
        <v>1</v>
      </c>
      <c r="N8" s="19">
        <f t="shared" si="10"/>
        <v>10</v>
      </c>
      <c r="O8" s="19">
        <v>3</v>
      </c>
      <c r="P8" s="19">
        <f t="shared" si="11"/>
        <v>30</v>
      </c>
      <c r="Q8" s="19">
        <v>5</v>
      </c>
      <c r="R8" s="19">
        <f t="shared" si="12"/>
        <v>50</v>
      </c>
      <c r="S8" s="21">
        <v>0</v>
      </c>
      <c r="T8" s="21">
        <f t="shared" si="13"/>
        <v>0</v>
      </c>
      <c r="U8" s="19">
        <v>1</v>
      </c>
      <c r="V8" s="19">
        <f t="shared" si="14"/>
        <v>10</v>
      </c>
      <c r="W8" s="21">
        <v>4</v>
      </c>
      <c r="X8" s="21">
        <f t="shared" si="15"/>
        <v>40</v>
      </c>
      <c r="Y8" s="18">
        <v>0</v>
      </c>
      <c r="Z8" s="21">
        <f t="shared" si="16"/>
        <v>0</v>
      </c>
      <c r="AA8" s="21">
        <v>1</v>
      </c>
      <c r="AB8" s="21">
        <f t="shared" si="17"/>
        <v>10</v>
      </c>
      <c r="AC8" s="19">
        <v>7</v>
      </c>
      <c r="AD8" s="19">
        <f t="shared" si="18"/>
        <v>70</v>
      </c>
      <c r="AE8" s="18">
        <v>3</v>
      </c>
      <c r="AF8" s="21">
        <f t="shared" si="19"/>
        <v>30</v>
      </c>
      <c r="AG8" s="21">
        <v>1</v>
      </c>
      <c r="AH8" s="21">
        <f t="shared" si="20"/>
        <v>10</v>
      </c>
      <c r="AI8" s="20">
        <v>1</v>
      </c>
      <c r="AJ8" s="21">
        <f t="shared" si="21"/>
        <v>10</v>
      </c>
      <c r="AK8" s="18">
        <v>3</v>
      </c>
      <c r="AL8" s="21">
        <f t="shared" si="22"/>
        <v>30</v>
      </c>
      <c r="AM8" s="21">
        <v>2</v>
      </c>
      <c r="AN8" s="21">
        <f t="shared" si="23"/>
        <v>20</v>
      </c>
      <c r="AO8" s="22">
        <v>3</v>
      </c>
      <c r="AP8" s="19">
        <f t="shared" si="24"/>
        <v>30</v>
      </c>
      <c r="AQ8" s="22">
        <v>4</v>
      </c>
      <c r="AR8" s="19">
        <f t="shared" si="25"/>
        <v>40</v>
      </c>
      <c r="AS8" s="19">
        <v>1</v>
      </c>
      <c r="AT8" s="19">
        <f t="shared" si="26"/>
        <v>10</v>
      </c>
      <c r="AU8" s="19">
        <v>0</v>
      </c>
      <c r="AV8" s="19">
        <f t="shared" si="27"/>
        <v>0</v>
      </c>
      <c r="AW8" s="21">
        <v>0</v>
      </c>
      <c r="AX8" s="21">
        <f t="shared" si="28"/>
        <v>0</v>
      </c>
      <c r="AY8" s="19">
        <v>3</v>
      </c>
      <c r="AZ8" s="19">
        <f t="shared" si="29"/>
        <v>30</v>
      </c>
      <c r="BA8" s="19">
        <v>2</v>
      </c>
      <c r="BB8" s="19">
        <f t="shared" si="30"/>
        <v>20</v>
      </c>
      <c r="BC8" s="19">
        <v>13</v>
      </c>
      <c r="BD8" s="19">
        <f t="shared" si="31"/>
        <v>130</v>
      </c>
      <c r="BE8" s="19">
        <v>5</v>
      </c>
      <c r="BF8" s="19">
        <f t="shared" si="32"/>
        <v>50</v>
      </c>
      <c r="BG8" s="19">
        <v>0</v>
      </c>
      <c r="BH8" s="19">
        <f t="shared" si="33"/>
        <v>0</v>
      </c>
      <c r="BI8" s="18">
        <v>0</v>
      </c>
      <c r="BJ8" s="21">
        <f t="shared" si="34"/>
        <v>0</v>
      </c>
      <c r="BK8" s="21">
        <v>0</v>
      </c>
      <c r="BL8" s="21">
        <f t="shared" si="35"/>
        <v>0</v>
      </c>
      <c r="BM8" s="21">
        <v>0</v>
      </c>
      <c r="BN8" s="21">
        <f t="shared" si="36"/>
        <v>0</v>
      </c>
      <c r="BO8" s="21">
        <v>0</v>
      </c>
      <c r="BP8" s="21">
        <f t="shared" si="37"/>
        <v>0</v>
      </c>
      <c r="BQ8" s="21">
        <v>0</v>
      </c>
      <c r="BR8" s="21">
        <f t="shared" si="38"/>
        <v>0</v>
      </c>
      <c r="BS8" s="21">
        <v>0</v>
      </c>
      <c r="BT8" s="21">
        <f t="shared" si="39"/>
        <v>0</v>
      </c>
      <c r="BU8" s="21">
        <v>0</v>
      </c>
      <c r="BV8" s="21">
        <f t="shared" si="40"/>
        <v>0</v>
      </c>
      <c r="BW8" s="21">
        <v>0</v>
      </c>
      <c r="BX8" s="21">
        <f t="shared" si="41"/>
        <v>0</v>
      </c>
      <c r="BY8" s="21">
        <v>0</v>
      </c>
      <c r="BZ8" s="21">
        <f t="shared" si="42"/>
        <v>0</v>
      </c>
      <c r="CA8" s="21">
        <v>0</v>
      </c>
      <c r="CB8" s="21">
        <f t="shared" si="43"/>
        <v>0</v>
      </c>
      <c r="CC8" s="19">
        <v>0</v>
      </c>
      <c r="CD8" s="19">
        <f t="shared" si="44"/>
        <v>0</v>
      </c>
      <c r="CE8" s="19">
        <v>0</v>
      </c>
      <c r="CF8" s="19">
        <f t="shared" si="45"/>
        <v>0</v>
      </c>
      <c r="CG8" s="19">
        <v>0</v>
      </c>
      <c r="CH8" s="19">
        <f t="shared" si="46"/>
        <v>0</v>
      </c>
      <c r="CI8" s="19">
        <v>0</v>
      </c>
      <c r="CJ8" s="19">
        <f t="shared" si="47"/>
        <v>0</v>
      </c>
      <c r="CK8" s="19">
        <v>0</v>
      </c>
      <c r="CL8" s="19">
        <f t="shared" si="48"/>
        <v>0</v>
      </c>
      <c r="CM8" s="19">
        <v>0</v>
      </c>
      <c r="CN8" s="19">
        <f t="shared" si="49"/>
        <v>0</v>
      </c>
      <c r="CO8" s="19">
        <v>7</v>
      </c>
      <c r="CP8" s="19">
        <f t="shared" si="50"/>
        <v>70</v>
      </c>
      <c r="CQ8" s="19">
        <v>1</v>
      </c>
      <c r="CR8" s="19">
        <f t="shared" si="51"/>
        <v>10</v>
      </c>
      <c r="CS8" s="19">
        <v>0</v>
      </c>
      <c r="CT8" s="19">
        <f t="shared" si="52"/>
        <v>0</v>
      </c>
      <c r="CU8" s="19">
        <v>0</v>
      </c>
      <c r="CV8" s="19">
        <f t="shared" si="53"/>
        <v>0</v>
      </c>
      <c r="CW8" s="19">
        <v>0</v>
      </c>
      <c r="CX8" s="19">
        <f t="shared" si="54"/>
        <v>0</v>
      </c>
      <c r="CY8" s="19">
        <v>0</v>
      </c>
      <c r="CZ8" s="19">
        <f t="shared" si="55"/>
        <v>0</v>
      </c>
      <c r="DA8" s="19">
        <v>0</v>
      </c>
      <c r="DB8" s="19">
        <f t="shared" si="56"/>
        <v>0</v>
      </c>
      <c r="DC8" s="19">
        <v>0</v>
      </c>
      <c r="DD8" s="19">
        <f t="shared" si="57"/>
        <v>0</v>
      </c>
      <c r="DE8" s="19">
        <v>0</v>
      </c>
      <c r="DF8" s="19">
        <f t="shared" si="58"/>
        <v>0</v>
      </c>
      <c r="DG8" s="19">
        <v>0</v>
      </c>
      <c r="DH8" s="19">
        <f t="shared" si="59"/>
        <v>0</v>
      </c>
      <c r="DI8" s="18">
        <v>0</v>
      </c>
      <c r="DJ8" s="21">
        <f t="shared" si="60"/>
        <v>0</v>
      </c>
      <c r="DK8" s="33">
        <v>0</v>
      </c>
      <c r="DL8" s="33">
        <f t="shared" si="61"/>
        <v>0</v>
      </c>
      <c r="DM8" s="33">
        <v>0</v>
      </c>
      <c r="DN8" s="33">
        <f t="shared" si="62"/>
        <v>0</v>
      </c>
      <c r="DO8" s="33">
        <v>0</v>
      </c>
      <c r="DP8" s="33">
        <f t="shared" si="63"/>
        <v>0</v>
      </c>
      <c r="DQ8" s="33">
        <v>0</v>
      </c>
      <c r="DR8" s="33">
        <f t="shared" si="64"/>
        <v>0</v>
      </c>
      <c r="DS8" s="33">
        <v>0</v>
      </c>
      <c r="DT8" s="33">
        <f t="shared" si="65"/>
        <v>0</v>
      </c>
      <c r="DU8" s="33">
        <v>0</v>
      </c>
      <c r="DV8" s="33">
        <f t="shared" si="66"/>
        <v>0</v>
      </c>
      <c r="DW8" s="33">
        <v>0</v>
      </c>
      <c r="DX8" s="33">
        <f t="shared" si="67"/>
        <v>0</v>
      </c>
      <c r="DY8" s="33">
        <v>0</v>
      </c>
      <c r="DZ8" s="33">
        <f t="shared" si="68"/>
        <v>0</v>
      </c>
      <c r="EA8" s="33">
        <v>0</v>
      </c>
      <c r="EB8" s="33">
        <f t="shared" si="69"/>
        <v>0</v>
      </c>
      <c r="EC8" s="33">
        <v>0</v>
      </c>
      <c r="ED8" s="33">
        <f t="shared" si="70"/>
        <v>0</v>
      </c>
      <c r="EE8" s="33">
        <v>0</v>
      </c>
      <c r="EF8" s="33">
        <f t="shared" si="71"/>
        <v>0</v>
      </c>
      <c r="EG8" s="33">
        <v>0</v>
      </c>
      <c r="EH8" s="33">
        <f t="shared" si="72"/>
        <v>0</v>
      </c>
      <c r="EI8" s="33">
        <v>0</v>
      </c>
      <c r="EJ8" s="33">
        <f t="shared" si="73"/>
        <v>0</v>
      </c>
      <c r="EK8" s="33">
        <v>0</v>
      </c>
      <c r="EL8" s="33">
        <f t="shared" si="74"/>
        <v>0</v>
      </c>
      <c r="EM8" s="33">
        <v>0</v>
      </c>
      <c r="EN8" s="33">
        <f t="shared" si="75"/>
        <v>0</v>
      </c>
      <c r="EO8" s="33">
        <v>0</v>
      </c>
      <c r="EP8" s="33">
        <f t="shared" si="76"/>
        <v>0</v>
      </c>
      <c r="EQ8" s="33">
        <v>0</v>
      </c>
      <c r="ER8" s="33">
        <f t="shared" si="77"/>
        <v>0</v>
      </c>
      <c r="ES8" s="33">
        <v>0</v>
      </c>
      <c r="ET8" s="33">
        <f t="shared" si="78"/>
        <v>0</v>
      </c>
      <c r="EU8" s="33">
        <v>0</v>
      </c>
      <c r="EV8" s="33">
        <f t="shared" si="79"/>
        <v>0</v>
      </c>
      <c r="EW8" s="33">
        <v>0</v>
      </c>
      <c r="EX8" s="33">
        <f t="shared" si="1"/>
        <v>0</v>
      </c>
      <c r="EY8" s="33">
        <v>0</v>
      </c>
      <c r="EZ8" s="33">
        <f t="shared" si="2"/>
        <v>0</v>
      </c>
      <c r="FA8" s="33">
        <v>0</v>
      </c>
      <c r="FB8" s="33">
        <f t="shared" si="3"/>
        <v>0</v>
      </c>
      <c r="FC8" s="33">
        <v>0</v>
      </c>
      <c r="FD8" s="33">
        <f t="shared" si="4"/>
        <v>0</v>
      </c>
      <c r="FE8" s="33">
        <v>0</v>
      </c>
      <c r="FF8" s="33">
        <f t="shared" si="5"/>
        <v>0</v>
      </c>
      <c r="FG8" s="33">
        <v>0</v>
      </c>
      <c r="FH8" s="33">
        <f t="shared" si="80"/>
        <v>0</v>
      </c>
    </row>
    <row r="9" spans="1:164">
      <c r="A9" s="14"/>
      <c r="B9" s="17">
        <v>12</v>
      </c>
      <c r="C9" s="18">
        <v>2</v>
      </c>
      <c r="D9" s="21">
        <f t="shared" si="0"/>
        <v>24</v>
      </c>
      <c r="E9" s="21">
        <v>1</v>
      </c>
      <c r="F9" s="21">
        <f t="shared" si="6"/>
        <v>12</v>
      </c>
      <c r="G9" s="19">
        <v>5</v>
      </c>
      <c r="H9" s="19">
        <f t="shared" si="7"/>
        <v>60</v>
      </c>
      <c r="I9" s="19">
        <v>2</v>
      </c>
      <c r="J9" s="19">
        <f t="shared" si="8"/>
        <v>24</v>
      </c>
      <c r="K9" s="19">
        <v>1</v>
      </c>
      <c r="L9" s="19">
        <f t="shared" si="9"/>
        <v>12</v>
      </c>
      <c r="M9" s="19">
        <v>6</v>
      </c>
      <c r="N9" s="19">
        <f t="shared" si="10"/>
        <v>72</v>
      </c>
      <c r="O9" s="19">
        <v>2</v>
      </c>
      <c r="P9" s="19">
        <f t="shared" si="11"/>
        <v>24</v>
      </c>
      <c r="Q9" s="19">
        <v>2</v>
      </c>
      <c r="R9" s="19">
        <f t="shared" si="12"/>
        <v>24</v>
      </c>
      <c r="S9" s="21">
        <v>1</v>
      </c>
      <c r="T9" s="21">
        <f t="shared" si="13"/>
        <v>12</v>
      </c>
      <c r="U9" s="19">
        <v>0</v>
      </c>
      <c r="V9" s="19">
        <f t="shared" si="14"/>
        <v>0</v>
      </c>
      <c r="W9" s="21">
        <v>1</v>
      </c>
      <c r="X9" s="21">
        <f t="shared" si="15"/>
        <v>12</v>
      </c>
      <c r="Y9" s="18">
        <v>3</v>
      </c>
      <c r="Z9" s="21">
        <f t="shared" si="16"/>
        <v>36</v>
      </c>
      <c r="AA9" s="21">
        <v>2</v>
      </c>
      <c r="AB9" s="21">
        <f t="shared" si="17"/>
        <v>24</v>
      </c>
      <c r="AC9" s="19">
        <v>17</v>
      </c>
      <c r="AD9" s="19">
        <f t="shared" si="18"/>
        <v>204</v>
      </c>
      <c r="AE9" s="18">
        <v>7</v>
      </c>
      <c r="AF9" s="21">
        <f t="shared" si="19"/>
        <v>84</v>
      </c>
      <c r="AG9" s="21">
        <v>0</v>
      </c>
      <c r="AH9" s="21">
        <f t="shared" si="20"/>
        <v>0</v>
      </c>
      <c r="AI9" s="20">
        <v>2</v>
      </c>
      <c r="AJ9" s="21">
        <f t="shared" si="21"/>
        <v>24</v>
      </c>
      <c r="AK9" s="18">
        <v>3</v>
      </c>
      <c r="AL9" s="21">
        <f t="shared" si="22"/>
        <v>36</v>
      </c>
      <c r="AM9" s="21">
        <v>6</v>
      </c>
      <c r="AN9" s="21">
        <f t="shared" si="23"/>
        <v>72</v>
      </c>
      <c r="AO9" s="22">
        <v>3</v>
      </c>
      <c r="AP9" s="19">
        <f t="shared" si="24"/>
        <v>36</v>
      </c>
      <c r="AQ9" s="22">
        <v>3</v>
      </c>
      <c r="AR9" s="19">
        <f t="shared" si="25"/>
        <v>36</v>
      </c>
      <c r="AS9" s="19">
        <v>0</v>
      </c>
      <c r="AT9" s="19">
        <f t="shared" si="26"/>
        <v>0</v>
      </c>
      <c r="AU9" s="22">
        <v>0</v>
      </c>
      <c r="AV9" s="19">
        <f t="shared" si="27"/>
        <v>0</v>
      </c>
      <c r="AW9" s="21">
        <v>0</v>
      </c>
      <c r="AX9" s="21">
        <f t="shared" si="28"/>
        <v>0</v>
      </c>
      <c r="AY9" s="19">
        <v>2</v>
      </c>
      <c r="AZ9" s="19">
        <f t="shared" si="29"/>
        <v>24</v>
      </c>
      <c r="BA9" s="22">
        <v>4</v>
      </c>
      <c r="BB9" s="19">
        <f t="shared" si="30"/>
        <v>48</v>
      </c>
      <c r="BC9" s="19">
        <v>23</v>
      </c>
      <c r="BD9" s="19">
        <f t="shared" si="31"/>
        <v>276</v>
      </c>
      <c r="BE9" s="19">
        <v>3</v>
      </c>
      <c r="BF9" s="19">
        <f t="shared" si="32"/>
        <v>36</v>
      </c>
      <c r="BG9" s="19">
        <v>0</v>
      </c>
      <c r="BH9" s="19">
        <f t="shared" si="33"/>
        <v>0</v>
      </c>
      <c r="BI9" s="18">
        <v>0</v>
      </c>
      <c r="BJ9" s="21">
        <f t="shared" si="34"/>
        <v>0</v>
      </c>
      <c r="BK9" s="21">
        <v>0</v>
      </c>
      <c r="BL9" s="21">
        <f t="shared" si="35"/>
        <v>0</v>
      </c>
      <c r="BM9" s="21">
        <v>0</v>
      </c>
      <c r="BN9" s="21">
        <f t="shared" si="36"/>
        <v>0</v>
      </c>
      <c r="BO9" s="21">
        <v>0</v>
      </c>
      <c r="BP9" s="21">
        <f t="shared" si="37"/>
        <v>0</v>
      </c>
      <c r="BQ9" s="21">
        <v>1</v>
      </c>
      <c r="BR9" s="21">
        <f t="shared" si="38"/>
        <v>12</v>
      </c>
      <c r="BS9" s="21">
        <v>0</v>
      </c>
      <c r="BT9" s="21">
        <f t="shared" si="39"/>
        <v>0</v>
      </c>
      <c r="BU9" s="21">
        <v>0</v>
      </c>
      <c r="BV9" s="21">
        <f t="shared" si="40"/>
        <v>0</v>
      </c>
      <c r="BW9" s="21">
        <v>1</v>
      </c>
      <c r="BX9" s="21">
        <f t="shared" si="41"/>
        <v>12</v>
      </c>
      <c r="BY9" s="21">
        <v>0</v>
      </c>
      <c r="BZ9" s="21">
        <f t="shared" si="42"/>
        <v>0</v>
      </c>
      <c r="CA9" s="21">
        <v>1</v>
      </c>
      <c r="CB9" s="21">
        <f t="shared" si="43"/>
        <v>12</v>
      </c>
      <c r="CC9" s="19">
        <v>2</v>
      </c>
      <c r="CD9" s="19">
        <f t="shared" si="44"/>
        <v>24</v>
      </c>
      <c r="CE9" s="19">
        <v>2</v>
      </c>
      <c r="CF9" s="19">
        <f t="shared" si="45"/>
        <v>24</v>
      </c>
      <c r="CG9" s="19">
        <v>0</v>
      </c>
      <c r="CH9" s="19">
        <f t="shared" si="46"/>
        <v>0</v>
      </c>
      <c r="CI9" s="19">
        <v>0</v>
      </c>
      <c r="CJ9" s="19">
        <f t="shared" si="47"/>
        <v>0</v>
      </c>
      <c r="CK9" s="19">
        <v>0</v>
      </c>
      <c r="CL9" s="19">
        <f t="shared" si="48"/>
        <v>0</v>
      </c>
      <c r="CM9" s="19">
        <v>2</v>
      </c>
      <c r="CN9" s="19">
        <f t="shared" si="49"/>
        <v>24</v>
      </c>
      <c r="CO9" s="19">
        <v>3</v>
      </c>
      <c r="CP9" s="19">
        <f t="shared" si="50"/>
        <v>36</v>
      </c>
      <c r="CQ9" s="19">
        <v>0</v>
      </c>
      <c r="CR9" s="19">
        <f t="shared" si="51"/>
        <v>0</v>
      </c>
      <c r="CS9" s="19">
        <v>0</v>
      </c>
      <c r="CT9" s="19">
        <f t="shared" si="52"/>
        <v>0</v>
      </c>
      <c r="CU9" s="19">
        <v>0</v>
      </c>
      <c r="CV9" s="19">
        <f t="shared" si="53"/>
        <v>0</v>
      </c>
      <c r="CW9" s="19">
        <v>1</v>
      </c>
      <c r="CX9" s="19">
        <f t="shared" si="54"/>
        <v>12</v>
      </c>
      <c r="CY9" s="19">
        <v>0</v>
      </c>
      <c r="CZ9" s="19">
        <f t="shared" si="55"/>
        <v>0</v>
      </c>
      <c r="DA9" s="19">
        <v>0</v>
      </c>
      <c r="DB9" s="19">
        <f t="shared" si="56"/>
        <v>0</v>
      </c>
      <c r="DC9" s="19">
        <v>0</v>
      </c>
      <c r="DD9" s="19">
        <f t="shared" si="57"/>
        <v>0</v>
      </c>
      <c r="DE9" s="19">
        <v>0</v>
      </c>
      <c r="DF9" s="19">
        <f t="shared" si="58"/>
        <v>0</v>
      </c>
      <c r="DG9" s="19">
        <v>0</v>
      </c>
      <c r="DH9" s="19">
        <f t="shared" si="59"/>
        <v>0</v>
      </c>
      <c r="DI9" s="18">
        <v>0</v>
      </c>
      <c r="DJ9" s="21">
        <f t="shared" si="60"/>
        <v>0</v>
      </c>
      <c r="DK9" s="33">
        <v>0</v>
      </c>
      <c r="DL9" s="33">
        <f t="shared" si="61"/>
        <v>0</v>
      </c>
      <c r="DM9" s="33">
        <v>0</v>
      </c>
      <c r="DN9" s="33">
        <f t="shared" si="62"/>
        <v>0</v>
      </c>
      <c r="DO9" s="33">
        <v>0</v>
      </c>
      <c r="DP9" s="33">
        <f t="shared" si="63"/>
        <v>0</v>
      </c>
      <c r="DQ9" s="33">
        <v>0</v>
      </c>
      <c r="DR9" s="33">
        <f t="shared" si="64"/>
        <v>0</v>
      </c>
      <c r="DS9" s="33">
        <v>0</v>
      </c>
      <c r="DT9" s="33">
        <f t="shared" si="65"/>
        <v>0</v>
      </c>
      <c r="DU9" s="33">
        <v>0</v>
      </c>
      <c r="DV9" s="33">
        <f t="shared" si="66"/>
        <v>0</v>
      </c>
      <c r="DW9" s="33">
        <v>0</v>
      </c>
      <c r="DX9" s="33">
        <f t="shared" si="67"/>
        <v>0</v>
      </c>
      <c r="DY9" s="33">
        <v>0</v>
      </c>
      <c r="DZ9" s="33">
        <f t="shared" si="68"/>
        <v>0</v>
      </c>
      <c r="EA9" s="33">
        <v>0</v>
      </c>
      <c r="EB9" s="33">
        <f t="shared" si="69"/>
        <v>0</v>
      </c>
      <c r="EC9" s="33">
        <v>0</v>
      </c>
      <c r="ED9" s="33">
        <f t="shared" si="70"/>
        <v>0</v>
      </c>
      <c r="EE9" s="33">
        <v>0</v>
      </c>
      <c r="EF9" s="33">
        <f t="shared" si="71"/>
        <v>0</v>
      </c>
      <c r="EG9" s="33">
        <v>0</v>
      </c>
      <c r="EH9" s="33">
        <f t="shared" si="72"/>
        <v>0</v>
      </c>
      <c r="EI9" s="33">
        <v>0</v>
      </c>
      <c r="EJ9" s="33">
        <f t="shared" si="73"/>
        <v>0</v>
      </c>
      <c r="EK9" s="33">
        <v>0</v>
      </c>
      <c r="EL9" s="33">
        <f t="shared" si="74"/>
        <v>0</v>
      </c>
      <c r="EM9" s="33">
        <v>0</v>
      </c>
      <c r="EN9" s="33">
        <f t="shared" si="75"/>
        <v>0</v>
      </c>
      <c r="EO9" s="33">
        <v>0</v>
      </c>
      <c r="EP9" s="33">
        <f t="shared" si="76"/>
        <v>0</v>
      </c>
      <c r="EQ9" s="33">
        <v>0</v>
      </c>
      <c r="ER9" s="33">
        <f t="shared" si="77"/>
        <v>0</v>
      </c>
      <c r="ES9" s="33">
        <v>0</v>
      </c>
      <c r="ET9" s="33">
        <f t="shared" si="78"/>
        <v>0</v>
      </c>
      <c r="EU9" s="33">
        <v>0</v>
      </c>
      <c r="EV9" s="33">
        <f t="shared" si="79"/>
        <v>0</v>
      </c>
      <c r="EW9" s="33">
        <v>0</v>
      </c>
      <c r="EX9" s="33">
        <f t="shared" si="1"/>
        <v>0</v>
      </c>
      <c r="EY9" s="33">
        <v>0</v>
      </c>
      <c r="EZ9" s="33">
        <f t="shared" si="2"/>
        <v>0</v>
      </c>
      <c r="FA9" s="33">
        <v>0</v>
      </c>
      <c r="FB9" s="33">
        <f t="shared" si="3"/>
        <v>0</v>
      </c>
      <c r="FC9" s="33">
        <v>0</v>
      </c>
      <c r="FD9" s="33">
        <f t="shared" si="4"/>
        <v>0</v>
      </c>
      <c r="FE9" s="33">
        <v>0</v>
      </c>
      <c r="FF9" s="33">
        <f t="shared" si="5"/>
        <v>0</v>
      </c>
      <c r="FG9" s="33">
        <v>0</v>
      </c>
      <c r="FH9" s="33">
        <f t="shared" si="80"/>
        <v>0</v>
      </c>
    </row>
    <row r="10" spans="1:164">
      <c r="A10" s="14"/>
      <c r="B10" s="17">
        <v>14</v>
      </c>
      <c r="C10" s="18">
        <v>1</v>
      </c>
      <c r="D10" s="21">
        <f t="shared" si="0"/>
        <v>14</v>
      </c>
      <c r="E10" s="21">
        <v>0</v>
      </c>
      <c r="F10" s="21">
        <f t="shared" si="6"/>
        <v>0</v>
      </c>
      <c r="G10" s="19">
        <v>5</v>
      </c>
      <c r="H10" s="19">
        <f t="shared" si="7"/>
        <v>70</v>
      </c>
      <c r="I10" s="22">
        <v>0</v>
      </c>
      <c r="J10" s="19">
        <f t="shared" si="8"/>
        <v>0</v>
      </c>
      <c r="K10" s="19">
        <v>1</v>
      </c>
      <c r="L10" s="19">
        <f t="shared" si="9"/>
        <v>14</v>
      </c>
      <c r="M10" s="19">
        <v>8</v>
      </c>
      <c r="N10" s="19">
        <f t="shared" si="10"/>
        <v>112</v>
      </c>
      <c r="O10" s="19">
        <v>10</v>
      </c>
      <c r="P10" s="19">
        <f t="shared" si="11"/>
        <v>140</v>
      </c>
      <c r="Q10" s="19">
        <v>1</v>
      </c>
      <c r="R10" s="19">
        <f t="shared" si="12"/>
        <v>14</v>
      </c>
      <c r="S10" s="22">
        <v>0</v>
      </c>
      <c r="T10" s="21">
        <f t="shared" si="13"/>
        <v>0</v>
      </c>
      <c r="U10" s="19">
        <v>1</v>
      </c>
      <c r="V10" s="19">
        <f t="shared" si="14"/>
        <v>14</v>
      </c>
      <c r="W10" s="21">
        <v>2</v>
      </c>
      <c r="X10" s="21">
        <f t="shared" si="15"/>
        <v>28</v>
      </c>
      <c r="Y10" s="18">
        <v>4</v>
      </c>
      <c r="Z10" s="21">
        <f t="shared" si="16"/>
        <v>56</v>
      </c>
      <c r="AA10" s="21">
        <v>3</v>
      </c>
      <c r="AB10" s="21">
        <f t="shared" si="17"/>
        <v>42</v>
      </c>
      <c r="AC10" s="19">
        <v>43</v>
      </c>
      <c r="AD10" s="19">
        <f t="shared" si="18"/>
        <v>602</v>
      </c>
      <c r="AE10" s="18">
        <v>11</v>
      </c>
      <c r="AF10" s="21">
        <f t="shared" si="19"/>
        <v>154</v>
      </c>
      <c r="AG10" s="21">
        <v>0</v>
      </c>
      <c r="AH10" s="21">
        <f t="shared" si="20"/>
        <v>0</v>
      </c>
      <c r="AI10" s="20">
        <v>2</v>
      </c>
      <c r="AJ10" s="21">
        <f t="shared" si="21"/>
        <v>28</v>
      </c>
      <c r="AK10" s="18">
        <v>8</v>
      </c>
      <c r="AL10" s="21">
        <f t="shared" si="22"/>
        <v>112</v>
      </c>
      <c r="AM10" s="21">
        <v>7</v>
      </c>
      <c r="AN10" s="21">
        <f t="shared" si="23"/>
        <v>98</v>
      </c>
      <c r="AO10" s="22">
        <v>5</v>
      </c>
      <c r="AP10" s="19">
        <f t="shared" si="24"/>
        <v>70</v>
      </c>
      <c r="AQ10" s="22">
        <v>6</v>
      </c>
      <c r="AR10" s="19">
        <f t="shared" si="25"/>
        <v>84</v>
      </c>
      <c r="AS10" s="22">
        <v>0</v>
      </c>
      <c r="AT10" s="19">
        <f t="shared" si="26"/>
        <v>0</v>
      </c>
      <c r="AU10" s="22">
        <v>0</v>
      </c>
      <c r="AV10" s="19">
        <f t="shared" si="27"/>
        <v>0</v>
      </c>
      <c r="AW10" s="21">
        <v>1</v>
      </c>
      <c r="AX10" s="21">
        <f t="shared" si="28"/>
        <v>14</v>
      </c>
      <c r="AY10" s="22">
        <v>3</v>
      </c>
      <c r="AZ10" s="19">
        <f t="shared" si="29"/>
        <v>42</v>
      </c>
      <c r="BA10" s="22">
        <v>3</v>
      </c>
      <c r="BB10" s="19">
        <f t="shared" si="30"/>
        <v>42</v>
      </c>
      <c r="BC10" s="22">
        <v>18</v>
      </c>
      <c r="BD10" s="19">
        <f t="shared" si="31"/>
        <v>252</v>
      </c>
      <c r="BE10" s="19">
        <v>6</v>
      </c>
      <c r="BF10" s="19">
        <f t="shared" si="32"/>
        <v>84</v>
      </c>
      <c r="BG10" s="19">
        <v>1</v>
      </c>
      <c r="BH10" s="19">
        <f t="shared" si="33"/>
        <v>14</v>
      </c>
      <c r="BI10" s="18">
        <v>2</v>
      </c>
      <c r="BJ10" s="21">
        <f t="shared" si="34"/>
        <v>28</v>
      </c>
      <c r="BK10" s="21">
        <v>0</v>
      </c>
      <c r="BL10" s="21">
        <f t="shared" si="35"/>
        <v>0</v>
      </c>
      <c r="BM10" s="21">
        <v>0</v>
      </c>
      <c r="BN10" s="21">
        <f t="shared" si="36"/>
        <v>0</v>
      </c>
      <c r="BO10" s="21">
        <v>1</v>
      </c>
      <c r="BP10" s="21">
        <f t="shared" si="37"/>
        <v>14</v>
      </c>
      <c r="BQ10" s="21">
        <v>0</v>
      </c>
      <c r="BR10" s="21">
        <f t="shared" si="38"/>
        <v>0</v>
      </c>
      <c r="BS10" s="21">
        <v>0</v>
      </c>
      <c r="BT10" s="21">
        <f t="shared" si="39"/>
        <v>0</v>
      </c>
      <c r="BU10" s="21">
        <v>0</v>
      </c>
      <c r="BV10" s="21">
        <f t="shared" si="40"/>
        <v>0</v>
      </c>
      <c r="BW10" s="21">
        <v>0</v>
      </c>
      <c r="BX10" s="21">
        <f t="shared" si="41"/>
        <v>0</v>
      </c>
      <c r="BY10" s="21">
        <v>0</v>
      </c>
      <c r="BZ10" s="21">
        <f t="shared" si="42"/>
        <v>0</v>
      </c>
      <c r="CA10" s="21">
        <v>3</v>
      </c>
      <c r="CB10" s="21">
        <f t="shared" si="43"/>
        <v>42</v>
      </c>
      <c r="CC10" s="19">
        <v>2</v>
      </c>
      <c r="CD10" s="19">
        <f t="shared" si="44"/>
        <v>28</v>
      </c>
      <c r="CE10" s="19">
        <v>1</v>
      </c>
      <c r="CF10" s="19">
        <f t="shared" si="45"/>
        <v>14</v>
      </c>
      <c r="CG10" s="19">
        <v>0</v>
      </c>
      <c r="CH10" s="19">
        <f t="shared" si="46"/>
        <v>0</v>
      </c>
      <c r="CI10" s="19">
        <v>1</v>
      </c>
      <c r="CJ10" s="19">
        <f t="shared" si="47"/>
        <v>14</v>
      </c>
      <c r="CK10" s="19">
        <v>0</v>
      </c>
      <c r="CL10" s="19">
        <f t="shared" si="48"/>
        <v>0</v>
      </c>
      <c r="CM10" s="19">
        <v>2</v>
      </c>
      <c r="CN10" s="19">
        <f t="shared" si="49"/>
        <v>28</v>
      </c>
      <c r="CO10" s="19">
        <v>6</v>
      </c>
      <c r="CP10" s="19">
        <f t="shared" si="50"/>
        <v>84</v>
      </c>
      <c r="CQ10" s="19">
        <v>0</v>
      </c>
      <c r="CR10" s="19">
        <f t="shared" si="51"/>
        <v>0</v>
      </c>
      <c r="CS10" s="19">
        <v>0</v>
      </c>
      <c r="CT10" s="19">
        <f t="shared" si="52"/>
        <v>0</v>
      </c>
      <c r="CU10" s="19">
        <v>1</v>
      </c>
      <c r="CV10" s="19">
        <f t="shared" si="53"/>
        <v>14</v>
      </c>
      <c r="CW10" s="19">
        <v>1</v>
      </c>
      <c r="CX10" s="19">
        <f t="shared" si="54"/>
        <v>14</v>
      </c>
      <c r="CY10" s="19">
        <v>0</v>
      </c>
      <c r="CZ10" s="19">
        <f t="shared" si="55"/>
        <v>0</v>
      </c>
      <c r="DA10" s="19">
        <v>0</v>
      </c>
      <c r="DB10" s="19">
        <f t="shared" si="56"/>
        <v>0</v>
      </c>
      <c r="DC10" s="19">
        <v>0</v>
      </c>
      <c r="DD10" s="19">
        <f t="shared" si="57"/>
        <v>0</v>
      </c>
      <c r="DE10" s="19">
        <v>0</v>
      </c>
      <c r="DF10" s="19">
        <f t="shared" si="58"/>
        <v>0</v>
      </c>
      <c r="DG10" s="19">
        <v>0</v>
      </c>
      <c r="DH10" s="19">
        <f t="shared" si="59"/>
        <v>0</v>
      </c>
      <c r="DI10" s="18">
        <v>0</v>
      </c>
      <c r="DJ10" s="21">
        <f t="shared" si="60"/>
        <v>0</v>
      </c>
      <c r="DK10" s="33">
        <v>0</v>
      </c>
      <c r="DL10" s="33">
        <f t="shared" si="61"/>
        <v>0</v>
      </c>
      <c r="DM10" s="33">
        <v>0</v>
      </c>
      <c r="DN10" s="33">
        <f t="shared" si="62"/>
        <v>0</v>
      </c>
      <c r="DO10" s="33">
        <v>0</v>
      </c>
      <c r="DP10" s="33">
        <f t="shared" si="63"/>
        <v>0</v>
      </c>
      <c r="DQ10" s="33">
        <v>0</v>
      </c>
      <c r="DR10" s="33">
        <f t="shared" si="64"/>
        <v>0</v>
      </c>
      <c r="DS10" s="33">
        <v>0</v>
      </c>
      <c r="DT10" s="33">
        <f t="shared" si="65"/>
        <v>0</v>
      </c>
      <c r="DU10" s="33">
        <v>0</v>
      </c>
      <c r="DV10" s="33">
        <f t="shared" si="66"/>
        <v>0</v>
      </c>
      <c r="DW10" s="33">
        <v>0</v>
      </c>
      <c r="DX10" s="33">
        <f t="shared" si="67"/>
        <v>0</v>
      </c>
      <c r="DY10" s="33">
        <v>0</v>
      </c>
      <c r="DZ10" s="33">
        <f t="shared" si="68"/>
        <v>0</v>
      </c>
      <c r="EA10" s="33">
        <v>0</v>
      </c>
      <c r="EB10" s="33">
        <f t="shared" si="69"/>
        <v>0</v>
      </c>
      <c r="EC10" s="33">
        <v>0</v>
      </c>
      <c r="ED10" s="33">
        <f t="shared" si="70"/>
        <v>0</v>
      </c>
      <c r="EE10" s="33">
        <v>0</v>
      </c>
      <c r="EF10" s="33">
        <f t="shared" si="71"/>
        <v>0</v>
      </c>
      <c r="EG10" s="33">
        <v>0</v>
      </c>
      <c r="EH10" s="33">
        <f t="shared" si="72"/>
        <v>0</v>
      </c>
      <c r="EI10" s="33">
        <v>0</v>
      </c>
      <c r="EJ10" s="33">
        <f t="shared" si="73"/>
        <v>0</v>
      </c>
      <c r="EK10" s="33">
        <v>0</v>
      </c>
      <c r="EL10" s="33">
        <f t="shared" si="74"/>
        <v>0</v>
      </c>
      <c r="EM10" s="33">
        <v>0</v>
      </c>
      <c r="EN10" s="33">
        <f t="shared" si="75"/>
        <v>0</v>
      </c>
      <c r="EO10" s="33">
        <v>0</v>
      </c>
      <c r="EP10" s="33">
        <f t="shared" si="76"/>
        <v>0</v>
      </c>
      <c r="EQ10" s="33">
        <v>0</v>
      </c>
      <c r="ER10" s="33">
        <f t="shared" si="77"/>
        <v>0</v>
      </c>
      <c r="ES10" s="33">
        <v>0</v>
      </c>
      <c r="ET10" s="33">
        <f t="shared" si="78"/>
        <v>0</v>
      </c>
      <c r="EU10" s="33">
        <v>0</v>
      </c>
      <c r="EV10" s="33">
        <f t="shared" si="79"/>
        <v>0</v>
      </c>
      <c r="EW10" s="33">
        <v>0</v>
      </c>
      <c r="EX10" s="33">
        <f t="shared" si="1"/>
        <v>0</v>
      </c>
      <c r="EY10" s="33">
        <v>0</v>
      </c>
      <c r="EZ10" s="33">
        <f t="shared" si="2"/>
        <v>0</v>
      </c>
      <c r="FA10" s="33">
        <v>0</v>
      </c>
      <c r="FB10" s="33">
        <f t="shared" si="3"/>
        <v>0</v>
      </c>
      <c r="FC10" s="33">
        <v>0</v>
      </c>
      <c r="FD10" s="33">
        <f t="shared" si="4"/>
        <v>0</v>
      </c>
      <c r="FE10" s="33">
        <v>0</v>
      </c>
      <c r="FF10" s="33">
        <f t="shared" si="5"/>
        <v>0</v>
      </c>
      <c r="FG10" s="33">
        <v>0</v>
      </c>
      <c r="FH10" s="33">
        <f t="shared" si="80"/>
        <v>0</v>
      </c>
    </row>
    <row r="11" spans="1:164">
      <c r="A11" s="14"/>
      <c r="B11" s="17">
        <v>16</v>
      </c>
      <c r="C11" s="18">
        <v>4</v>
      </c>
      <c r="D11" s="21">
        <f t="shared" si="0"/>
        <v>64</v>
      </c>
      <c r="E11" s="21">
        <v>5</v>
      </c>
      <c r="F11" s="21">
        <f t="shared" si="6"/>
        <v>80</v>
      </c>
      <c r="G11" s="19">
        <v>10</v>
      </c>
      <c r="H11" s="19">
        <f t="shared" si="7"/>
        <v>160</v>
      </c>
      <c r="I11" s="22">
        <v>1</v>
      </c>
      <c r="J11" s="19">
        <f t="shared" si="8"/>
        <v>16</v>
      </c>
      <c r="K11" s="19">
        <v>11</v>
      </c>
      <c r="L11" s="19">
        <f t="shared" si="9"/>
        <v>176</v>
      </c>
      <c r="M11" s="19">
        <v>13</v>
      </c>
      <c r="N11" s="19">
        <f t="shared" si="10"/>
        <v>208</v>
      </c>
      <c r="O11" s="19">
        <v>23</v>
      </c>
      <c r="P11" s="19">
        <f t="shared" si="11"/>
        <v>368</v>
      </c>
      <c r="Q11" s="19">
        <v>2</v>
      </c>
      <c r="R11" s="19">
        <f t="shared" si="12"/>
        <v>32</v>
      </c>
      <c r="S11" s="22">
        <v>2</v>
      </c>
      <c r="T11" s="21">
        <f t="shared" si="13"/>
        <v>32</v>
      </c>
      <c r="U11" s="19">
        <v>6</v>
      </c>
      <c r="V11" s="19">
        <f t="shared" si="14"/>
        <v>96</v>
      </c>
      <c r="W11" s="21">
        <v>13</v>
      </c>
      <c r="X11" s="21">
        <f t="shared" si="15"/>
        <v>208</v>
      </c>
      <c r="Y11" s="18">
        <v>5</v>
      </c>
      <c r="Z11" s="21">
        <f t="shared" si="16"/>
        <v>80</v>
      </c>
      <c r="AA11" s="21">
        <v>2</v>
      </c>
      <c r="AB11" s="21">
        <f t="shared" si="17"/>
        <v>32</v>
      </c>
      <c r="AC11" s="22">
        <v>43</v>
      </c>
      <c r="AD11" s="19">
        <f t="shared" si="18"/>
        <v>688</v>
      </c>
      <c r="AE11" s="18">
        <v>17</v>
      </c>
      <c r="AF11" s="21">
        <f t="shared" si="19"/>
        <v>272</v>
      </c>
      <c r="AG11" s="21">
        <v>0</v>
      </c>
      <c r="AH11" s="21">
        <f t="shared" si="20"/>
        <v>0</v>
      </c>
      <c r="AI11" s="20">
        <v>10</v>
      </c>
      <c r="AJ11" s="21">
        <f t="shared" si="21"/>
        <v>160</v>
      </c>
      <c r="AK11" s="18">
        <v>11</v>
      </c>
      <c r="AL11" s="21">
        <f t="shared" si="22"/>
        <v>176</v>
      </c>
      <c r="AM11" s="21">
        <v>1</v>
      </c>
      <c r="AN11" s="21">
        <f t="shared" si="23"/>
        <v>16</v>
      </c>
      <c r="AO11" s="22">
        <v>0</v>
      </c>
      <c r="AP11" s="19">
        <f t="shared" si="24"/>
        <v>0</v>
      </c>
      <c r="AQ11" s="22">
        <v>6</v>
      </c>
      <c r="AR11" s="19">
        <f t="shared" si="25"/>
        <v>96</v>
      </c>
      <c r="AS11" s="22">
        <v>2</v>
      </c>
      <c r="AT11" s="19">
        <f t="shared" si="26"/>
        <v>32</v>
      </c>
      <c r="AU11" s="22">
        <v>5</v>
      </c>
      <c r="AV11" s="19">
        <f t="shared" si="27"/>
        <v>80</v>
      </c>
      <c r="AW11" s="21">
        <v>7</v>
      </c>
      <c r="AX11" s="21">
        <f t="shared" si="28"/>
        <v>112</v>
      </c>
      <c r="AY11" s="22">
        <v>3</v>
      </c>
      <c r="AZ11" s="19">
        <f t="shared" si="29"/>
        <v>48</v>
      </c>
      <c r="BA11" s="22">
        <v>8</v>
      </c>
      <c r="BB11" s="19">
        <f t="shared" si="30"/>
        <v>128</v>
      </c>
      <c r="BC11" s="22">
        <v>36</v>
      </c>
      <c r="BD11" s="19">
        <f t="shared" si="31"/>
        <v>576</v>
      </c>
      <c r="BE11" s="22">
        <v>8</v>
      </c>
      <c r="BF11" s="19">
        <f t="shared" si="32"/>
        <v>128</v>
      </c>
      <c r="BG11" s="19">
        <v>0</v>
      </c>
      <c r="BH11" s="19">
        <f t="shared" si="33"/>
        <v>0</v>
      </c>
      <c r="BI11" s="18">
        <v>4</v>
      </c>
      <c r="BJ11" s="21">
        <f t="shared" si="34"/>
        <v>64</v>
      </c>
      <c r="BK11" s="21">
        <v>2</v>
      </c>
      <c r="BL11" s="21">
        <f t="shared" si="35"/>
        <v>32</v>
      </c>
      <c r="BM11" s="21">
        <v>1</v>
      </c>
      <c r="BN11" s="21">
        <f t="shared" si="36"/>
        <v>16</v>
      </c>
      <c r="BO11" s="21">
        <v>1</v>
      </c>
      <c r="BP11" s="21">
        <f t="shared" si="37"/>
        <v>16</v>
      </c>
      <c r="BQ11" s="21">
        <v>0</v>
      </c>
      <c r="BR11" s="21">
        <f t="shared" si="38"/>
        <v>0</v>
      </c>
      <c r="BS11" s="21">
        <v>0</v>
      </c>
      <c r="BT11" s="21">
        <f t="shared" si="39"/>
        <v>0</v>
      </c>
      <c r="BU11" s="21">
        <v>0</v>
      </c>
      <c r="BV11" s="21">
        <f t="shared" si="40"/>
        <v>0</v>
      </c>
      <c r="BW11" s="21">
        <v>0</v>
      </c>
      <c r="BX11" s="21">
        <f t="shared" si="41"/>
        <v>0</v>
      </c>
      <c r="BY11" s="21">
        <v>0</v>
      </c>
      <c r="BZ11" s="21">
        <f t="shared" si="42"/>
        <v>0</v>
      </c>
      <c r="CA11" s="21">
        <v>4</v>
      </c>
      <c r="CB11" s="21">
        <f t="shared" si="43"/>
        <v>64</v>
      </c>
      <c r="CC11" s="19">
        <v>1</v>
      </c>
      <c r="CD11" s="19">
        <f t="shared" si="44"/>
        <v>16</v>
      </c>
      <c r="CE11" s="19">
        <v>4</v>
      </c>
      <c r="CF11" s="19">
        <f t="shared" si="45"/>
        <v>64</v>
      </c>
      <c r="CG11" s="19">
        <v>1</v>
      </c>
      <c r="CH11" s="19">
        <f t="shared" si="46"/>
        <v>16</v>
      </c>
      <c r="CI11" s="19">
        <v>2</v>
      </c>
      <c r="CJ11" s="19">
        <f t="shared" si="47"/>
        <v>32</v>
      </c>
      <c r="CK11" s="19">
        <v>1</v>
      </c>
      <c r="CL11" s="19">
        <f t="shared" si="48"/>
        <v>16</v>
      </c>
      <c r="CM11" s="19">
        <v>4</v>
      </c>
      <c r="CN11" s="19">
        <f t="shared" si="49"/>
        <v>64</v>
      </c>
      <c r="CO11" s="19">
        <v>6</v>
      </c>
      <c r="CP11" s="19">
        <f t="shared" si="50"/>
        <v>96</v>
      </c>
      <c r="CQ11" s="19">
        <v>0</v>
      </c>
      <c r="CR11" s="19">
        <f t="shared" si="51"/>
        <v>0</v>
      </c>
      <c r="CS11" s="19">
        <v>0</v>
      </c>
      <c r="CT11" s="19">
        <f t="shared" si="52"/>
        <v>0</v>
      </c>
      <c r="CU11" s="19">
        <v>0</v>
      </c>
      <c r="CV11" s="19">
        <f t="shared" si="53"/>
        <v>0</v>
      </c>
      <c r="CW11" s="19">
        <v>1</v>
      </c>
      <c r="CX11" s="19">
        <f t="shared" si="54"/>
        <v>16</v>
      </c>
      <c r="CY11" s="19">
        <v>0</v>
      </c>
      <c r="CZ11" s="19">
        <f t="shared" si="55"/>
        <v>0</v>
      </c>
      <c r="DA11" s="19">
        <v>1</v>
      </c>
      <c r="DB11" s="19">
        <f t="shared" si="56"/>
        <v>16</v>
      </c>
      <c r="DC11" s="19">
        <v>0</v>
      </c>
      <c r="DD11" s="19">
        <f t="shared" si="57"/>
        <v>0</v>
      </c>
      <c r="DE11" s="19">
        <v>0</v>
      </c>
      <c r="DF11" s="19">
        <f t="shared" si="58"/>
        <v>0</v>
      </c>
      <c r="DG11" s="19">
        <v>0</v>
      </c>
      <c r="DH11" s="19">
        <f t="shared" si="59"/>
        <v>0</v>
      </c>
      <c r="DI11" s="18">
        <v>0</v>
      </c>
      <c r="DJ11" s="21">
        <f t="shared" si="60"/>
        <v>0</v>
      </c>
      <c r="DK11" s="33">
        <v>1</v>
      </c>
      <c r="DL11" s="33">
        <f t="shared" si="61"/>
        <v>16</v>
      </c>
      <c r="DM11" s="33">
        <v>2</v>
      </c>
      <c r="DN11" s="33">
        <f t="shared" si="62"/>
        <v>32</v>
      </c>
      <c r="DO11" s="33">
        <v>0</v>
      </c>
      <c r="DP11" s="33">
        <f t="shared" si="63"/>
        <v>0</v>
      </c>
      <c r="DQ11" s="33">
        <v>0</v>
      </c>
      <c r="DR11" s="33">
        <f t="shared" si="64"/>
        <v>0</v>
      </c>
      <c r="DS11" s="33">
        <v>0</v>
      </c>
      <c r="DT11" s="33">
        <f t="shared" si="65"/>
        <v>0</v>
      </c>
      <c r="DU11" s="33">
        <v>0</v>
      </c>
      <c r="DV11" s="33">
        <f t="shared" si="66"/>
        <v>0</v>
      </c>
      <c r="DW11" s="33">
        <v>1</v>
      </c>
      <c r="DX11" s="33">
        <f t="shared" si="67"/>
        <v>16</v>
      </c>
      <c r="DY11" s="33">
        <v>0</v>
      </c>
      <c r="DZ11" s="33">
        <f t="shared" si="68"/>
        <v>0</v>
      </c>
      <c r="EA11" s="33">
        <v>0</v>
      </c>
      <c r="EB11" s="33">
        <f t="shared" si="69"/>
        <v>0</v>
      </c>
      <c r="EC11" s="33">
        <v>0</v>
      </c>
      <c r="ED11" s="33">
        <f t="shared" si="70"/>
        <v>0</v>
      </c>
      <c r="EE11" s="33">
        <v>0</v>
      </c>
      <c r="EF11" s="33">
        <f t="shared" si="71"/>
        <v>0</v>
      </c>
      <c r="EG11" s="33">
        <v>1</v>
      </c>
      <c r="EH11" s="33">
        <f t="shared" si="72"/>
        <v>16</v>
      </c>
      <c r="EI11" s="33">
        <v>0</v>
      </c>
      <c r="EJ11" s="33">
        <f t="shared" si="73"/>
        <v>0</v>
      </c>
      <c r="EK11" s="33">
        <v>0</v>
      </c>
      <c r="EL11" s="33">
        <f t="shared" si="74"/>
        <v>0</v>
      </c>
      <c r="EM11" s="33">
        <v>1</v>
      </c>
      <c r="EN11" s="33">
        <f t="shared" si="75"/>
        <v>16</v>
      </c>
      <c r="EO11" s="33">
        <v>1</v>
      </c>
      <c r="EP11" s="33">
        <f t="shared" si="76"/>
        <v>16</v>
      </c>
      <c r="EQ11" s="33">
        <v>0</v>
      </c>
      <c r="ER11" s="33">
        <f t="shared" si="77"/>
        <v>0</v>
      </c>
      <c r="ES11" s="33">
        <v>0</v>
      </c>
      <c r="ET11" s="33">
        <f t="shared" si="78"/>
        <v>0</v>
      </c>
      <c r="EU11" s="33">
        <v>0</v>
      </c>
      <c r="EV11" s="33">
        <f t="shared" si="79"/>
        <v>0</v>
      </c>
      <c r="EW11" s="33">
        <v>0</v>
      </c>
      <c r="EX11" s="33">
        <f t="shared" si="1"/>
        <v>0</v>
      </c>
      <c r="EY11" s="33">
        <v>0</v>
      </c>
      <c r="EZ11" s="33">
        <f t="shared" si="2"/>
        <v>0</v>
      </c>
      <c r="FA11" s="33">
        <v>0</v>
      </c>
      <c r="FB11" s="33">
        <f t="shared" si="3"/>
        <v>0</v>
      </c>
      <c r="FC11" s="33">
        <v>0</v>
      </c>
      <c r="FD11" s="33">
        <f t="shared" si="4"/>
        <v>0</v>
      </c>
      <c r="FE11" s="33">
        <v>0</v>
      </c>
      <c r="FF11" s="33">
        <f t="shared" si="5"/>
        <v>0</v>
      </c>
      <c r="FG11" s="33">
        <v>0</v>
      </c>
      <c r="FH11" s="33">
        <f t="shared" si="80"/>
        <v>0</v>
      </c>
    </row>
    <row r="12" spans="1:164">
      <c r="A12" s="14"/>
      <c r="B12" s="17">
        <v>18</v>
      </c>
      <c r="C12" s="18">
        <v>2</v>
      </c>
      <c r="D12" s="21">
        <f t="shared" si="0"/>
        <v>36</v>
      </c>
      <c r="E12" s="21">
        <v>6</v>
      </c>
      <c r="F12" s="21">
        <f t="shared" si="6"/>
        <v>108</v>
      </c>
      <c r="G12" s="19">
        <v>17</v>
      </c>
      <c r="H12" s="19">
        <f t="shared" si="7"/>
        <v>306</v>
      </c>
      <c r="I12" s="22">
        <v>2</v>
      </c>
      <c r="J12" s="19">
        <f t="shared" si="8"/>
        <v>36</v>
      </c>
      <c r="K12" s="19">
        <v>12</v>
      </c>
      <c r="L12" s="19">
        <f t="shared" si="9"/>
        <v>216</v>
      </c>
      <c r="M12" s="19">
        <v>22</v>
      </c>
      <c r="N12" s="19">
        <f t="shared" si="10"/>
        <v>396</v>
      </c>
      <c r="O12" s="19">
        <v>95</v>
      </c>
      <c r="P12" s="19">
        <f t="shared" si="11"/>
        <v>1710</v>
      </c>
      <c r="Q12" s="22">
        <v>4</v>
      </c>
      <c r="R12" s="19">
        <f t="shared" si="12"/>
        <v>72</v>
      </c>
      <c r="S12" s="22">
        <v>8</v>
      </c>
      <c r="T12" s="21">
        <f t="shared" si="13"/>
        <v>144</v>
      </c>
      <c r="U12" s="19">
        <v>8</v>
      </c>
      <c r="V12" s="19">
        <f t="shared" si="14"/>
        <v>144</v>
      </c>
      <c r="W12" s="21">
        <v>12</v>
      </c>
      <c r="X12" s="21">
        <f t="shared" si="15"/>
        <v>216</v>
      </c>
      <c r="Y12" s="18">
        <v>8</v>
      </c>
      <c r="Z12" s="21">
        <f t="shared" si="16"/>
        <v>144</v>
      </c>
      <c r="AA12" s="21">
        <v>7</v>
      </c>
      <c r="AB12" s="21">
        <f t="shared" si="17"/>
        <v>126</v>
      </c>
      <c r="AC12" s="22">
        <v>44</v>
      </c>
      <c r="AD12" s="19">
        <f t="shared" si="18"/>
        <v>792</v>
      </c>
      <c r="AE12" s="18">
        <v>30</v>
      </c>
      <c r="AF12" s="21">
        <f t="shared" si="19"/>
        <v>540</v>
      </c>
      <c r="AG12" s="21">
        <v>3</v>
      </c>
      <c r="AH12" s="21">
        <f t="shared" si="20"/>
        <v>54</v>
      </c>
      <c r="AI12" s="20">
        <v>10</v>
      </c>
      <c r="AJ12" s="21">
        <f t="shared" si="21"/>
        <v>180</v>
      </c>
      <c r="AK12" s="18">
        <v>26</v>
      </c>
      <c r="AL12" s="21">
        <f t="shared" si="22"/>
        <v>468</v>
      </c>
      <c r="AM12" s="21">
        <v>11</v>
      </c>
      <c r="AN12" s="21">
        <f t="shared" si="23"/>
        <v>198</v>
      </c>
      <c r="AO12" s="22">
        <v>2</v>
      </c>
      <c r="AP12" s="19">
        <f t="shared" si="24"/>
        <v>36</v>
      </c>
      <c r="AQ12" s="22">
        <v>10</v>
      </c>
      <c r="AR12" s="19">
        <f t="shared" si="25"/>
        <v>180</v>
      </c>
      <c r="AS12" s="22">
        <v>1</v>
      </c>
      <c r="AT12" s="19">
        <f t="shared" si="26"/>
        <v>18</v>
      </c>
      <c r="AU12" s="22">
        <v>14</v>
      </c>
      <c r="AV12" s="19">
        <f t="shared" si="27"/>
        <v>252</v>
      </c>
      <c r="AW12" s="21">
        <v>16</v>
      </c>
      <c r="AX12" s="21">
        <f t="shared" si="28"/>
        <v>288</v>
      </c>
      <c r="AY12" s="22">
        <v>9</v>
      </c>
      <c r="AZ12" s="19">
        <f t="shared" si="29"/>
        <v>162</v>
      </c>
      <c r="BA12" s="22">
        <v>7</v>
      </c>
      <c r="BB12" s="19">
        <f t="shared" si="30"/>
        <v>126</v>
      </c>
      <c r="BC12" s="22">
        <v>44</v>
      </c>
      <c r="BD12" s="19">
        <f t="shared" si="31"/>
        <v>792</v>
      </c>
      <c r="BE12" s="22">
        <v>16</v>
      </c>
      <c r="BF12" s="19">
        <f t="shared" si="32"/>
        <v>288</v>
      </c>
      <c r="BG12" s="19">
        <v>3</v>
      </c>
      <c r="BH12" s="19">
        <f t="shared" si="33"/>
        <v>54</v>
      </c>
      <c r="BI12" s="18">
        <v>7</v>
      </c>
      <c r="BJ12" s="21">
        <f t="shared" si="34"/>
        <v>126</v>
      </c>
      <c r="BK12" s="21">
        <v>7</v>
      </c>
      <c r="BL12" s="21">
        <f t="shared" si="35"/>
        <v>126</v>
      </c>
      <c r="BM12" s="21">
        <v>0</v>
      </c>
      <c r="BN12" s="21">
        <f t="shared" si="36"/>
        <v>0</v>
      </c>
      <c r="BO12" s="21">
        <v>4</v>
      </c>
      <c r="BP12" s="21">
        <f t="shared" si="37"/>
        <v>72</v>
      </c>
      <c r="BQ12" s="21">
        <v>2</v>
      </c>
      <c r="BR12" s="21">
        <f t="shared" si="38"/>
        <v>36</v>
      </c>
      <c r="BS12" s="21">
        <v>1</v>
      </c>
      <c r="BT12" s="21">
        <f t="shared" si="39"/>
        <v>18</v>
      </c>
      <c r="BU12" s="21">
        <v>3</v>
      </c>
      <c r="BV12" s="21">
        <f t="shared" si="40"/>
        <v>54</v>
      </c>
      <c r="BW12" s="21">
        <v>0</v>
      </c>
      <c r="BX12" s="21">
        <f t="shared" si="41"/>
        <v>0</v>
      </c>
      <c r="BY12" s="21">
        <v>1</v>
      </c>
      <c r="BZ12" s="21">
        <f t="shared" si="42"/>
        <v>18</v>
      </c>
      <c r="CA12" s="21">
        <v>1</v>
      </c>
      <c r="CB12" s="21">
        <f t="shared" si="43"/>
        <v>18</v>
      </c>
      <c r="CC12" s="19">
        <v>8</v>
      </c>
      <c r="CD12" s="19">
        <f t="shared" si="44"/>
        <v>144</v>
      </c>
      <c r="CE12" s="19">
        <v>2</v>
      </c>
      <c r="CF12" s="19">
        <f t="shared" si="45"/>
        <v>36</v>
      </c>
      <c r="CG12" s="19">
        <v>1</v>
      </c>
      <c r="CH12" s="19">
        <f t="shared" si="46"/>
        <v>18</v>
      </c>
      <c r="CI12" s="19">
        <v>1</v>
      </c>
      <c r="CJ12" s="19">
        <f t="shared" si="47"/>
        <v>18</v>
      </c>
      <c r="CK12" s="19">
        <v>2</v>
      </c>
      <c r="CL12" s="19">
        <f t="shared" si="48"/>
        <v>36</v>
      </c>
      <c r="CM12" s="19">
        <v>10</v>
      </c>
      <c r="CN12" s="19">
        <f t="shared" si="49"/>
        <v>180</v>
      </c>
      <c r="CO12" s="19">
        <v>20</v>
      </c>
      <c r="CP12" s="19">
        <f t="shared" si="50"/>
        <v>360</v>
      </c>
      <c r="CQ12" s="19">
        <v>1</v>
      </c>
      <c r="CR12" s="19">
        <f t="shared" si="51"/>
        <v>18</v>
      </c>
      <c r="CS12" s="19">
        <v>3</v>
      </c>
      <c r="CT12" s="19">
        <f t="shared" si="52"/>
        <v>54</v>
      </c>
      <c r="CU12" s="19">
        <v>2</v>
      </c>
      <c r="CV12" s="19">
        <f t="shared" si="53"/>
        <v>36</v>
      </c>
      <c r="CW12" s="19">
        <v>2</v>
      </c>
      <c r="CX12" s="19">
        <f t="shared" si="54"/>
        <v>36</v>
      </c>
      <c r="CY12" s="19">
        <v>3</v>
      </c>
      <c r="CZ12" s="19">
        <f t="shared" si="55"/>
        <v>54</v>
      </c>
      <c r="DA12" s="19">
        <v>3</v>
      </c>
      <c r="DB12" s="19">
        <f t="shared" si="56"/>
        <v>54</v>
      </c>
      <c r="DC12" s="19">
        <v>0</v>
      </c>
      <c r="DD12" s="19">
        <f t="shared" si="57"/>
        <v>0</v>
      </c>
      <c r="DE12" s="19">
        <v>0</v>
      </c>
      <c r="DF12" s="19">
        <f t="shared" si="58"/>
        <v>0</v>
      </c>
      <c r="DG12" s="19">
        <v>0</v>
      </c>
      <c r="DH12" s="19">
        <f t="shared" si="59"/>
        <v>0</v>
      </c>
      <c r="DI12" s="18">
        <v>1</v>
      </c>
      <c r="DJ12" s="21">
        <f t="shared" si="60"/>
        <v>18</v>
      </c>
      <c r="DK12" s="33">
        <v>4</v>
      </c>
      <c r="DL12" s="33">
        <f t="shared" si="61"/>
        <v>72</v>
      </c>
      <c r="DM12" s="33">
        <v>2</v>
      </c>
      <c r="DN12" s="33">
        <f t="shared" si="62"/>
        <v>36</v>
      </c>
      <c r="DO12" s="33">
        <v>0</v>
      </c>
      <c r="DP12" s="33">
        <f t="shared" si="63"/>
        <v>0</v>
      </c>
      <c r="DQ12" s="33">
        <v>0</v>
      </c>
      <c r="DR12" s="33">
        <f t="shared" si="64"/>
        <v>0</v>
      </c>
      <c r="DS12" s="33">
        <v>0</v>
      </c>
      <c r="DT12" s="33">
        <f t="shared" si="65"/>
        <v>0</v>
      </c>
      <c r="DU12" s="33">
        <v>2</v>
      </c>
      <c r="DV12" s="33">
        <f t="shared" si="66"/>
        <v>36</v>
      </c>
      <c r="DW12" s="33">
        <v>0</v>
      </c>
      <c r="DX12" s="33">
        <f t="shared" si="67"/>
        <v>0</v>
      </c>
      <c r="DY12" s="33">
        <v>1</v>
      </c>
      <c r="DZ12" s="33">
        <f t="shared" si="68"/>
        <v>18</v>
      </c>
      <c r="EA12" s="33">
        <v>3</v>
      </c>
      <c r="EB12" s="33">
        <f t="shared" si="69"/>
        <v>54</v>
      </c>
      <c r="EC12" s="33">
        <v>0</v>
      </c>
      <c r="ED12" s="33">
        <f t="shared" si="70"/>
        <v>0</v>
      </c>
      <c r="EE12" s="33">
        <v>0</v>
      </c>
      <c r="EF12" s="33">
        <f t="shared" si="71"/>
        <v>0</v>
      </c>
      <c r="EG12" s="33">
        <v>0</v>
      </c>
      <c r="EH12" s="33">
        <f t="shared" si="72"/>
        <v>0</v>
      </c>
      <c r="EI12" s="33">
        <v>1</v>
      </c>
      <c r="EJ12" s="33">
        <f t="shared" si="73"/>
        <v>18</v>
      </c>
      <c r="EK12" s="33">
        <v>1</v>
      </c>
      <c r="EL12" s="33">
        <f t="shared" si="74"/>
        <v>18</v>
      </c>
      <c r="EM12" s="33">
        <v>1</v>
      </c>
      <c r="EN12" s="33">
        <f t="shared" si="75"/>
        <v>18</v>
      </c>
      <c r="EO12" s="33">
        <v>1</v>
      </c>
      <c r="EP12" s="33">
        <f t="shared" si="76"/>
        <v>18</v>
      </c>
      <c r="EQ12" s="33">
        <v>0</v>
      </c>
      <c r="ER12" s="33">
        <f t="shared" si="77"/>
        <v>0</v>
      </c>
      <c r="ES12" s="33">
        <v>0</v>
      </c>
      <c r="ET12" s="33">
        <f t="shared" si="78"/>
        <v>0</v>
      </c>
      <c r="EU12" s="33">
        <v>0</v>
      </c>
      <c r="EV12" s="33">
        <f t="shared" si="79"/>
        <v>0</v>
      </c>
      <c r="EW12" s="33">
        <v>3</v>
      </c>
      <c r="EX12" s="33">
        <f t="shared" si="1"/>
        <v>54</v>
      </c>
      <c r="EY12" s="33">
        <v>4</v>
      </c>
      <c r="EZ12" s="33">
        <f t="shared" si="2"/>
        <v>72</v>
      </c>
      <c r="FA12" s="33">
        <v>6</v>
      </c>
      <c r="FB12" s="33">
        <f t="shared" si="3"/>
        <v>108</v>
      </c>
      <c r="FC12" s="33">
        <v>0</v>
      </c>
      <c r="FD12" s="33">
        <f t="shared" si="4"/>
        <v>0</v>
      </c>
      <c r="FE12" s="33">
        <v>2</v>
      </c>
      <c r="FF12" s="33">
        <f t="shared" si="5"/>
        <v>36</v>
      </c>
      <c r="FG12" s="33">
        <v>0</v>
      </c>
      <c r="FH12" s="33">
        <f t="shared" si="80"/>
        <v>0</v>
      </c>
    </row>
    <row r="13" spans="1:164">
      <c r="A13" s="14"/>
      <c r="B13" s="17">
        <v>20</v>
      </c>
      <c r="C13" s="18">
        <v>14</v>
      </c>
      <c r="D13" s="21">
        <f t="shared" si="0"/>
        <v>280</v>
      </c>
      <c r="E13" s="21">
        <v>17</v>
      </c>
      <c r="F13" s="21">
        <f t="shared" si="6"/>
        <v>340</v>
      </c>
      <c r="G13" s="19">
        <v>33</v>
      </c>
      <c r="H13" s="19">
        <f t="shared" si="7"/>
        <v>660</v>
      </c>
      <c r="I13" s="22">
        <v>10</v>
      </c>
      <c r="J13" s="19">
        <f t="shared" si="8"/>
        <v>200</v>
      </c>
      <c r="K13" s="19">
        <v>19</v>
      </c>
      <c r="L13" s="19">
        <f t="shared" si="9"/>
        <v>380</v>
      </c>
      <c r="M13" s="19">
        <v>23</v>
      </c>
      <c r="N13" s="19">
        <f t="shared" si="10"/>
        <v>460</v>
      </c>
      <c r="O13" s="19">
        <v>186</v>
      </c>
      <c r="P13" s="19">
        <f t="shared" si="11"/>
        <v>3720</v>
      </c>
      <c r="Q13" s="22">
        <v>6</v>
      </c>
      <c r="R13" s="19">
        <f t="shared" si="12"/>
        <v>120</v>
      </c>
      <c r="S13" s="22">
        <v>35</v>
      </c>
      <c r="T13" s="21">
        <f t="shared" si="13"/>
        <v>700</v>
      </c>
      <c r="U13" s="22">
        <v>32</v>
      </c>
      <c r="V13" s="19">
        <f t="shared" si="14"/>
        <v>640</v>
      </c>
      <c r="W13" s="21">
        <v>26</v>
      </c>
      <c r="X13" s="21">
        <f t="shared" si="15"/>
        <v>520</v>
      </c>
      <c r="Y13" s="23">
        <v>5</v>
      </c>
      <c r="Z13" s="21">
        <f t="shared" si="16"/>
        <v>100</v>
      </c>
      <c r="AA13" s="21">
        <v>10</v>
      </c>
      <c r="AB13" s="21">
        <f t="shared" si="17"/>
        <v>200</v>
      </c>
      <c r="AC13" s="22">
        <v>65</v>
      </c>
      <c r="AD13" s="19">
        <f t="shared" si="18"/>
        <v>1300</v>
      </c>
      <c r="AE13" s="18">
        <v>36</v>
      </c>
      <c r="AF13" s="21">
        <f t="shared" si="19"/>
        <v>720</v>
      </c>
      <c r="AG13" s="21">
        <v>1</v>
      </c>
      <c r="AH13" s="21">
        <f t="shared" si="20"/>
        <v>20</v>
      </c>
      <c r="AI13" s="20">
        <v>7</v>
      </c>
      <c r="AJ13" s="21">
        <f t="shared" si="21"/>
        <v>140</v>
      </c>
      <c r="AK13" s="18">
        <v>42</v>
      </c>
      <c r="AL13" s="21">
        <f t="shared" si="22"/>
        <v>840</v>
      </c>
      <c r="AM13" s="21">
        <v>7</v>
      </c>
      <c r="AN13" s="21">
        <f t="shared" si="23"/>
        <v>140</v>
      </c>
      <c r="AO13" s="22">
        <v>4</v>
      </c>
      <c r="AP13" s="19">
        <f t="shared" si="24"/>
        <v>80</v>
      </c>
      <c r="AQ13" s="22">
        <v>10</v>
      </c>
      <c r="AR13" s="19">
        <f t="shared" si="25"/>
        <v>200</v>
      </c>
      <c r="AS13" s="22">
        <v>1</v>
      </c>
      <c r="AT13" s="19">
        <f t="shared" si="26"/>
        <v>20</v>
      </c>
      <c r="AU13" s="22">
        <v>10</v>
      </c>
      <c r="AV13" s="19">
        <f t="shared" si="27"/>
        <v>200</v>
      </c>
      <c r="AW13" s="21">
        <v>30</v>
      </c>
      <c r="AX13" s="21">
        <f t="shared" si="28"/>
        <v>600</v>
      </c>
      <c r="AY13" s="22">
        <v>6</v>
      </c>
      <c r="AZ13" s="19">
        <f t="shared" si="29"/>
        <v>120</v>
      </c>
      <c r="BA13" s="22">
        <v>15</v>
      </c>
      <c r="BB13" s="19">
        <f t="shared" si="30"/>
        <v>300</v>
      </c>
      <c r="BC13" s="22">
        <v>31</v>
      </c>
      <c r="BD13" s="19">
        <f t="shared" si="31"/>
        <v>620</v>
      </c>
      <c r="BE13" s="22">
        <v>10</v>
      </c>
      <c r="BF13" s="19">
        <f t="shared" si="32"/>
        <v>200</v>
      </c>
      <c r="BG13" s="22">
        <v>4</v>
      </c>
      <c r="BH13" s="19">
        <f t="shared" si="33"/>
        <v>80</v>
      </c>
      <c r="BI13" s="18">
        <v>7</v>
      </c>
      <c r="BJ13" s="21">
        <f t="shared" si="34"/>
        <v>140</v>
      </c>
      <c r="BK13" s="21">
        <v>19</v>
      </c>
      <c r="BL13" s="21">
        <f t="shared" si="35"/>
        <v>380</v>
      </c>
      <c r="BM13" s="21">
        <v>1</v>
      </c>
      <c r="BN13" s="21">
        <f t="shared" si="36"/>
        <v>20</v>
      </c>
      <c r="BO13" s="21">
        <v>7</v>
      </c>
      <c r="BP13" s="21">
        <f t="shared" si="37"/>
        <v>140</v>
      </c>
      <c r="BQ13" s="21">
        <v>3</v>
      </c>
      <c r="BR13" s="21">
        <f t="shared" si="38"/>
        <v>60</v>
      </c>
      <c r="BS13" s="21">
        <v>4</v>
      </c>
      <c r="BT13" s="21">
        <f t="shared" si="39"/>
        <v>80</v>
      </c>
      <c r="BU13" s="21">
        <v>9</v>
      </c>
      <c r="BV13" s="21">
        <f t="shared" si="40"/>
        <v>180</v>
      </c>
      <c r="BW13" s="21">
        <v>3</v>
      </c>
      <c r="BX13" s="21">
        <f t="shared" si="41"/>
        <v>60</v>
      </c>
      <c r="BY13" s="21">
        <v>8</v>
      </c>
      <c r="BZ13" s="21">
        <f t="shared" si="42"/>
        <v>160</v>
      </c>
      <c r="CA13" s="21">
        <v>7</v>
      </c>
      <c r="CB13" s="21">
        <f t="shared" si="43"/>
        <v>140</v>
      </c>
      <c r="CC13" s="19">
        <v>10</v>
      </c>
      <c r="CD13" s="19">
        <f t="shared" si="44"/>
        <v>200</v>
      </c>
      <c r="CE13" s="19">
        <v>14</v>
      </c>
      <c r="CF13" s="19">
        <f t="shared" si="45"/>
        <v>280</v>
      </c>
      <c r="CG13" s="19">
        <v>7</v>
      </c>
      <c r="CH13" s="19">
        <f t="shared" si="46"/>
        <v>140</v>
      </c>
      <c r="CI13" s="19">
        <v>4</v>
      </c>
      <c r="CJ13" s="19">
        <f t="shared" si="47"/>
        <v>80</v>
      </c>
      <c r="CK13" s="19">
        <v>12</v>
      </c>
      <c r="CL13" s="19">
        <f t="shared" si="48"/>
        <v>240</v>
      </c>
      <c r="CM13" s="19">
        <v>15</v>
      </c>
      <c r="CN13" s="19">
        <f t="shared" si="49"/>
        <v>300</v>
      </c>
      <c r="CO13" s="19">
        <v>31</v>
      </c>
      <c r="CP13" s="19">
        <f t="shared" si="50"/>
        <v>620</v>
      </c>
      <c r="CQ13" s="19">
        <v>3</v>
      </c>
      <c r="CR13" s="19">
        <f t="shared" si="51"/>
        <v>60</v>
      </c>
      <c r="CS13" s="19">
        <v>2</v>
      </c>
      <c r="CT13" s="19">
        <f t="shared" si="52"/>
        <v>40</v>
      </c>
      <c r="CU13" s="19">
        <v>2</v>
      </c>
      <c r="CV13" s="19">
        <f t="shared" si="53"/>
        <v>40</v>
      </c>
      <c r="CW13" s="19">
        <v>9</v>
      </c>
      <c r="CX13" s="19">
        <f t="shared" si="54"/>
        <v>180</v>
      </c>
      <c r="CY13" s="19">
        <v>6</v>
      </c>
      <c r="CZ13" s="19">
        <f t="shared" si="55"/>
        <v>120</v>
      </c>
      <c r="DA13" s="19">
        <v>5</v>
      </c>
      <c r="DB13" s="19">
        <f t="shared" si="56"/>
        <v>100</v>
      </c>
      <c r="DC13" s="19">
        <v>0</v>
      </c>
      <c r="DD13" s="19">
        <f t="shared" si="57"/>
        <v>0</v>
      </c>
      <c r="DE13" s="19">
        <v>0</v>
      </c>
      <c r="DF13" s="19">
        <f t="shared" si="58"/>
        <v>0</v>
      </c>
      <c r="DG13" s="19">
        <v>0</v>
      </c>
      <c r="DH13" s="19">
        <f t="shared" si="59"/>
        <v>0</v>
      </c>
      <c r="DI13" s="18">
        <v>2</v>
      </c>
      <c r="DJ13" s="21">
        <f t="shared" si="60"/>
        <v>40</v>
      </c>
      <c r="DK13" s="33">
        <v>5</v>
      </c>
      <c r="DL13" s="33">
        <f t="shared" si="61"/>
        <v>100</v>
      </c>
      <c r="DM13" s="33">
        <v>8</v>
      </c>
      <c r="DN13" s="33">
        <f t="shared" si="62"/>
        <v>160</v>
      </c>
      <c r="DO13" s="33">
        <v>1</v>
      </c>
      <c r="DP13" s="33">
        <f t="shared" si="63"/>
        <v>20</v>
      </c>
      <c r="DQ13" s="33">
        <v>6</v>
      </c>
      <c r="DR13" s="33">
        <f t="shared" si="64"/>
        <v>120</v>
      </c>
      <c r="DS13" s="33">
        <v>4</v>
      </c>
      <c r="DT13" s="33">
        <f t="shared" si="65"/>
        <v>80</v>
      </c>
      <c r="DU13" s="33">
        <v>2</v>
      </c>
      <c r="DV13" s="33">
        <f t="shared" si="66"/>
        <v>40</v>
      </c>
      <c r="DW13" s="33">
        <v>1</v>
      </c>
      <c r="DX13" s="33">
        <f t="shared" si="67"/>
        <v>20</v>
      </c>
      <c r="DY13" s="33">
        <v>1</v>
      </c>
      <c r="DZ13" s="33">
        <f t="shared" si="68"/>
        <v>20</v>
      </c>
      <c r="EA13" s="33">
        <v>3</v>
      </c>
      <c r="EB13" s="33">
        <f t="shared" si="69"/>
        <v>60</v>
      </c>
      <c r="EC13" s="33">
        <v>0</v>
      </c>
      <c r="ED13" s="33">
        <f t="shared" si="70"/>
        <v>0</v>
      </c>
      <c r="EE13" s="33">
        <v>0</v>
      </c>
      <c r="EF13" s="33">
        <f t="shared" si="71"/>
        <v>0</v>
      </c>
      <c r="EG13" s="33">
        <v>3</v>
      </c>
      <c r="EH13" s="33">
        <f t="shared" si="72"/>
        <v>60</v>
      </c>
      <c r="EI13" s="33">
        <v>2</v>
      </c>
      <c r="EJ13" s="33">
        <f t="shared" si="73"/>
        <v>40</v>
      </c>
      <c r="EK13" s="33">
        <v>1</v>
      </c>
      <c r="EL13" s="33">
        <f t="shared" si="74"/>
        <v>20</v>
      </c>
      <c r="EM13" s="33">
        <v>0</v>
      </c>
      <c r="EN13" s="33">
        <f t="shared" si="75"/>
        <v>0</v>
      </c>
      <c r="EO13" s="33">
        <v>5</v>
      </c>
      <c r="EP13" s="33">
        <f t="shared" si="76"/>
        <v>100</v>
      </c>
      <c r="EQ13" s="33">
        <v>7</v>
      </c>
      <c r="ER13" s="33">
        <f t="shared" si="77"/>
        <v>140</v>
      </c>
      <c r="ES13" s="33">
        <v>0</v>
      </c>
      <c r="ET13" s="33">
        <f t="shared" si="78"/>
        <v>0</v>
      </c>
      <c r="EU13" s="33">
        <v>3</v>
      </c>
      <c r="EV13" s="33">
        <f t="shared" si="79"/>
        <v>60</v>
      </c>
      <c r="EW13" s="33">
        <v>3</v>
      </c>
      <c r="EX13" s="33">
        <f t="shared" si="1"/>
        <v>60</v>
      </c>
      <c r="EY13" s="33">
        <v>3</v>
      </c>
      <c r="EZ13" s="33">
        <f t="shared" si="2"/>
        <v>60</v>
      </c>
      <c r="FA13" s="33">
        <v>6</v>
      </c>
      <c r="FB13" s="33">
        <f t="shared" si="3"/>
        <v>120</v>
      </c>
      <c r="FC13" s="33">
        <v>2</v>
      </c>
      <c r="FD13" s="33">
        <f t="shared" si="4"/>
        <v>40</v>
      </c>
      <c r="FE13" s="33">
        <v>2</v>
      </c>
      <c r="FF13" s="33">
        <f t="shared" si="5"/>
        <v>40</v>
      </c>
      <c r="FG13" s="33">
        <v>1</v>
      </c>
      <c r="FH13" s="33">
        <f t="shared" si="80"/>
        <v>20</v>
      </c>
    </row>
    <row r="14" spans="1:164">
      <c r="A14" s="14"/>
      <c r="B14" s="17">
        <v>22</v>
      </c>
      <c r="C14" s="18">
        <v>37</v>
      </c>
      <c r="D14" s="21">
        <f t="shared" si="0"/>
        <v>814</v>
      </c>
      <c r="E14" s="21">
        <v>32</v>
      </c>
      <c r="F14" s="21">
        <f t="shared" si="6"/>
        <v>704</v>
      </c>
      <c r="G14" s="19">
        <v>35</v>
      </c>
      <c r="H14" s="19">
        <f t="shared" si="7"/>
        <v>770</v>
      </c>
      <c r="I14" s="22">
        <v>23</v>
      </c>
      <c r="J14" s="19">
        <f t="shared" si="8"/>
        <v>506</v>
      </c>
      <c r="K14" s="19">
        <v>19</v>
      </c>
      <c r="L14" s="19">
        <f t="shared" si="9"/>
        <v>418</v>
      </c>
      <c r="M14" s="19">
        <v>42</v>
      </c>
      <c r="N14" s="19">
        <f t="shared" si="10"/>
        <v>924</v>
      </c>
      <c r="O14" s="19">
        <v>159</v>
      </c>
      <c r="P14" s="19">
        <f t="shared" si="11"/>
        <v>3498</v>
      </c>
      <c r="Q14" s="22">
        <v>7</v>
      </c>
      <c r="R14" s="19">
        <f t="shared" si="12"/>
        <v>154</v>
      </c>
      <c r="S14" s="22">
        <v>87</v>
      </c>
      <c r="T14" s="21">
        <f t="shared" si="13"/>
        <v>1914</v>
      </c>
      <c r="U14" s="22">
        <v>82</v>
      </c>
      <c r="V14" s="19">
        <f t="shared" si="14"/>
        <v>1804</v>
      </c>
      <c r="W14" s="21">
        <v>12</v>
      </c>
      <c r="X14" s="21">
        <f t="shared" si="15"/>
        <v>264</v>
      </c>
      <c r="Y14" s="23">
        <v>15</v>
      </c>
      <c r="Z14" s="21">
        <f t="shared" si="16"/>
        <v>330</v>
      </c>
      <c r="AA14" s="21">
        <v>17</v>
      </c>
      <c r="AB14" s="21">
        <f t="shared" si="17"/>
        <v>374</v>
      </c>
      <c r="AC14" s="22">
        <v>46</v>
      </c>
      <c r="AD14" s="19">
        <f t="shared" si="18"/>
        <v>1012</v>
      </c>
      <c r="AE14" s="18">
        <v>31</v>
      </c>
      <c r="AF14" s="21">
        <f t="shared" si="19"/>
        <v>682</v>
      </c>
      <c r="AG14" s="21">
        <v>2</v>
      </c>
      <c r="AH14" s="21">
        <f t="shared" si="20"/>
        <v>44</v>
      </c>
      <c r="AI14" s="20">
        <v>10</v>
      </c>
      <c r="AJ14" s="21">
        <f t="shared" si="21"/>
        <v>220</v>
      </c>
      <c r="AK14" s="18">
        <v>74</v>
      </c>
      <c r="AL14" s="21">
        <f t="shared" si="22"/>
        <v>1628</v>
      </c>
      <c r="AM14" s="21">
        <v>19</v>
      </c>
      <c r="AN14" s="21">
        <f t="shared" si="23"/>
        <v>418</v>
      </c>
      <c r="AO14" s="22">
        <v>9</v>
      </c>
      <c r="AP14" s="19">
        <f t="shared" si="24"/>
        <v>198</v>
      </c>
      <c r="AQ14" s="22">
        <v>24</v>
      </c>
      <c r="AR14" s="19">
        <f t="shared" si="25"/>
        <v>528</v>
      </c>
      <c r="AS14" s="22">
        <v>4</v>
      </c>
      <c r="AT14" s="19">
        <f t="shared" si="26"/>
        <v>88</v>
      </c>
      <c r="AU14" s="22">
        <v>33</v>
      </c>
      <c r="AV14" s="19">
        <f t="shared" si="27"/>
        <v>726</v>
      </c>
      <c r="AW14" s="21">
        <v>49</v>
      </c>
      <c r="AX14" s="21">
        <f t="shared" si="28"/>
        <v>1078</v>
      </c>
      <c r="AY14" s="22">
        <v>12</v>
      </c>
      <c r="AZ14" s="19">
        <f t="shared" si="29"/>
        <v>264</v>
      </c>
      <c r="BA14" s="19">
        <v>44</v>
      </c>
      <c r="BB14" s="19">
        <f t="shared" si="30"/>
        <v>968</v>
      </c>
      <c r="BC14" s="22">
        <v>50</v>
      </c>
      <c r="BD14" s="19">
        <f t="shared" si="31"/>
        <v>1100</v>
      </c>
      <c r="BE14" s="22">
        <v>25</v>
      </c>
      <c r="BF14" s="19">
        <f t="shared" si="32"/>
        <v>550</v>
      </c>
      <c r="BG14" s="22">
        <v>19</v>
      </c>
      <c r="BH14" s="19">
        <f t="shared" si="33"/>
        <v>418</v>
      </c>
      <c r="BI14" s="18">
        <v>18</v>
      </c>
      <c r="BJ14" s="21">
        <f t="shared" si="34"/>
        <v>396</v>
      </c>
      <c r="BK14" s="21">
        <v>29</v>
      </c>
      <c r="BL14" s="21">
        <f t="shared" si="35"/>
        <v>638</v>
      </c>
      <c r="BM14" s="21">
        <v>5</v>
      </c>
      <c r="BN14" s="21">
        <f t="shared" si="36"/>
        <v>110</v>
      </c>
      <c r="BO14" s="21">
        <v>21</v>
      </c>
      <c r="BP14" s="21">
        <f t="shared" si="37"/>
        <v>462</v>
      </c>
      <c r="BQ14" s="21">
        <v>8</v>
      </c>
      <c r="BR14" s="21">
        <f t="shared" si="38"/>
        <v>176</v>
      </c>
      <c r="BS14" s="21">
        <v>8</v>
      </c>
      <c r="BT14" s="21">
        <f t="shared" si="39"/>
        <v>176</v>
      </c>
      <c r="BU14" s="21">
        <v>9</v>
      </c>
      <c r="BV14" s="21">
        <f t="shared" si="40"/>
        <v>198</v>
      </c>
      <c r="BW14" s="21">
        <v>6</v>
      </c>
      <c r="BX14" s="21">
        <f t="shared" si="41"/>
        <v>132</v>
      </c>
      <c r="BY14" s="21">
        <v>16</v>
      </c>
      <c r="BZ14" s="21">
        <f t="shared" si="42"/>
        <v>352</v>
      </c>
      <c r="CA14" s="21">
        <v>12</v>
      </c>
      <c r="CB14" s="21">
        <f t="shared" si="43"/>
        <v>264</v>
      </c>
      <c r="CC14" s="19">
        <v>18</v>
      </c>
      <c r="CD14" s="19">
        <f t="shared" si="44"/>
        <v>396</v>
      </c>
      <c r="CE14" s="19">
        <v>37</v>
      </c>
      <c r="CF14" s="19">
        <f t="shared" si="45"/>
        <v>814</v>
      </c>
      <c r="CG14" s="19">
        <v>15</v>
      </c>
      <c r="CH14" s="19">
        <f t="shared" si="46"/>
        <v>330</v>
      </c>
      <c r="CI14" s="19">
        <v>7</v>
      </c>
      <c r="CJ14" s="19">
        <f t="shared" si="47"/>
        <v>154</v>
      </c>
      <c r="CK14" s="19">
        <v>26</v>
      </c>
      <c r="CL14" s="19">
        <f t="shared" si="48"/>
        <v>572</v>
      </c>
      <c r="CM14" s="19">
        <v>64</v>
      </c>
      <c r="CN14" s="19">
        <f t="shared" si="49"/>
        <v>1408</v>
      </c>
      <c r="CO14" s="19">
        <v>48</v>
      </c>
      <c r="CP14" s="19">
        <f t="shared" si="50"/>
        <v>1056</v>
      </c>
      <c r="CQ14" s="19">
        <v>5</v>
      </c>
      <c r="CR14" s="19">
        <f t="shared" si="51"/>
        <v>110</v>
      </c>
      <c r="CS14" s="19">
        <v>1</v>
      </c>
      <c r="CT14" s="19">
        <f t="shared" si="52"/>
        <v>22</v>
      </c>
      <c r="CU14" s="19">
        <v>20</v>
      </c>
      <c r="CV14" s="19">
        <f t="shared" si="53"/>
        <v>440</v>
      </c>
      <c r="CW14" s="19">
        <v>20</v>
      </c>
      <c r="CX14" s="19">
        <f t="shared" si="54"/>
        <v>440</v>
      </c>
      <c r="CY14" s="19">
        <v>17</v>
      </c>
      <c r="CZ14" s="19">
        <f t="shared" si="55"/>
        <v>374</v>
      </c>
      <c r="DA14" s="19">
        <v>2</v>
      </c>
      <c r="DB14" s="19">
        <f t="shared" si="56"/>
        <v>44</v>
      </c>
      <c r="DC14" s="19">
        <v>1</v>
      </c>
      <c r="DD14" s="19">
        <f t="shared" si="57"/>
        <v>22</v>
      </c>
      <c r="DE14" s="19">
        <v>0</v>
      </c>
      <c r="DF14" s="19">
        <f t="shared" si="58"/>
        <v>0</v>
      </c>
      <c r="DG14" s="19">
        <v>0</v>
      </c>
      <c r="DH14" s="19">
        <f t="shared" si="59"/>
        <v>0</v>
      </c>
      <c r="DI14" s="18">
        <v>16</v>
      </c>
      <c r="DJ14" s="21">
        <f t="shared" si="60"/>
        <v>352</v>
      </c>
      <c r="DK14" s="33">
        <v>18</v>
      </c>
      <c r="DL14" s="33">
        <f t="shared" si="61"/>
        <v>396</v>
      </c>
      <c r="DM14" s="33">
        <v>21</v>
      </c>
      <c r="DN14" s="33">
        <f t="shared" si="62"/>
        <v>462</v>
      </c>
      <c r="DO14" s="33">
        <v>1</v>
      </c>
      <c r="DP14" s="33">
        <f t="shared" si="63"/>
        <v>22</v>
      </c>
      <c r="DQ14" s="33">
        <v>12</v>
      </c>
      <c r="DR14" s="33">
        <f t="shared" si="64"/>
        <v>264</v>
      </c>
      <c r="DS14" s="33">
        <v>37</v>
      </c>
      <c r="DT14" s="33">
        <f t="shared" si="65"/>
        <v>814</v>
      </c>
      <c r="DU14" s="33">
        <v>15</v>
      </c>
      <c r="DV14" s="33">
        <f t="shared" si="66"/>
        <v>330</v>
      </c>
      <c r="DW14" s="33">
        <v>6</v>
      </c>
      <c r="DX14" s="33">
        <f t="shared" si="67"/>
        <v>132</v>
      </c>
      <c r="DY14" s="33">
        <v>6</v>
      </c>
      <c r="DZ14" s="33">
        <f t="shared" si="68"/>
        <v>132</v>
      </c>
      <c r="EA14" s="33">
        <v>9</v>
      </c>
      <c r="EB14" s="33">
        <f t="shared" si="69"/>
        <v>198</v>
      </c>
      <c r="EC14" s="33">
        <v>2</v>
      </c>
      <c r="ED14" s="33">
        <f t="shared" si="70"/>
        <v>44</v>
      </c>
      <c r="EE14" s="33">
        <v>1</v>
      </c>
      <c r="EF14" s="33">
        <f t="shared" si="71"/>
        <v>22</v>
      </c>
      <c r="EG14" s="33">
        <v>7</v>
      </c>
      <c r="EH14" s="33">
        <f t="shared" si="72"/>
        <v>154</v>
      </c>
      <c r="EI14" s="33">
        <v>6</v>
      </c>
      <c r="EJ14" s="33">
        <f t="shared" si="73"/>
        <v>132</v>
      </c>
      <c r="EK14" s="33">
        <v>5</v>
      </c>
      <c r="EL14" s="33">
        <f t="shared" si="74"/>
        <v>110</v>
      </c>
      <c r="EM14" s="33">
        <v>2</v>
      </c>
      <c r="EN14" s="33">
        <f t="shared" si="75"/>
        <v>44</v>
      </c>
      <c r="EO14" s="33">
        <v>27</v>
      </c>
      <c r="EP14" s="33">
        <f t="shared" si="76"/>
        <v>594</v>
      </c>
      <c r="EQ14" s="33">
        <v>7</v>
      </c>
      <c r="ER14" s="33">
        <f t="shared" si="77"/>
        <v>154</v>
      </c>
      <c r="ES14" s="33">
        <v>1</v>
      </c>
      <c r="ET14" s="33">
        <f t="shared" si="78"/>
        <v>22</v>
      </c>
      <c r="EU14" s="33">
        <v>3</v>
      </c>
      <c r="EV14" s="33">
        <f t="shared" si="79"/>
        <v>66</v>
      </c>
      <c r="EW14" s="33">
        <v>4</v>
      </c>
      <c r="EX14" s="33">
        <f t="shared" si="1"/>
        <v>88</v>
      </c>
      <c r="EY14" s="33">
        <v>2</v>
      </c>
      <c r="EZ14" s="33">
        <f t="shared" si="2"/>
        <v>44</v>
      </c>
      <c r="FA14" s="33">
        <v>23</v>
      </c>
      <c r="FB14" s="33">
        <f t="shared" si="3"/>
        <v>506</v>
      </c>
      <c r="FC14" s="33">
        <v>10</v>
      </c>
      <c r="FD14" s="33">
        <f t="shared" si="4"/>
        <v>220</v>
      </c>
      <c r="FE14" s="33">
        <v>10</v>
      </c>
      <c r="FF14" s="33">
        <f t="shared" si="5"/>
        <v>220</v>
      </c>
      <c r="FG14" s="33">
        <v>0</v>
      </c>
      <c r="FH14" s="33">
        <f t="shared" si="80"/>
        <v>0</v>
      </c>
    </row>
    <row r="15" spans="1:164">
      <c r="A15" s="14"/>
      <c r="B15" s="17">
        <v>24</v>
      </c>
      <c r="C15" s="18">
        <v>31</v>
      </c>
      <c r="D15" s="21">
        <f t="shared" si="0"/>
        <v>744</v>
      </c>
      <c r="E15" s="21">
        <v>36</v>
      </c>
      <c r="F15" s="21">
        <f t="shared" si="6"/>
        <v>864</v>
      </c>
      <c r="G15" s="19">
        <v>49</v>
      </c>
      <c r="H15" s="19">
        <f t="shared" si="7"/>
        <v>1176</v>
      </c>
      <c r="I15" s="22">
        <v>44</v>
      </c>
      <c r="J15" s="19">
        <f t="shared" si="8"/>
        <v>1056</v>
      </c>
      <c r="K15" s="19">
        <v>24</v>
      </c>
      <c r="L15" s="19">
        <f t="shared" si="9"/>
        <v>576</v>
      </c>
      <c r="M15" s="19">
        <v>65</v>
      </c>
      <c r="N15" s="19">
        <f t="shared" si="10"/>
        <v>1560</v>
      </c>
      <c r="O15" s="19">
        <v>78</v>
      </c>
      <c r="P15" s="19">
        <f t="shared" si="11"/>
        <v>1872</v>
      </c>
      <c r="Q15" s="22">
        <v>8</v>
      </c>
      <c r="R15" s="19">
        <f t="shared" si="12"/>
        <v>192</v>
      </c>
      <c r="S15" s="22">
        <v>82</v>
      </c>
      <c r="T15" s="21">
        <f t="shared" si="13"/>
        <v>1968</v>
      </c>
      <c r="U15" s="19">
        <v>64</v>
      </c>
      <c r="V15" s="19">
        <f t="shared" si="14"/>
        <v>1536</v>
      </c>
      <c r="W15" s="21">
        <v>32</v>
      </c>
      <c r="X15" s="21">
        <f t="shared" si="15"/>
        <v>768</v>
      </c>
      <c r="Y15" s="23">
        <v>79</v>
      </c>
      <c r="Z15" s="21">
        <f t="shared" si="16"/>
        <v>1896</v>
      </c>
      <c r="AA15" s="21">
        <v>42</v>
      </c>
      <c r="AB15" s="21">
        <f t="shared" si="17"/>
        <v>1008</v>
      </c>
      <c r="AC15" s="22">
        <v>56</v>
      </c>
      <c r="AD15" s="19">
        <f t="shared" si="18"/>
        <v>1344</v>
      </c>
      <c r="AE15" s="18">
        <v>31</v>
      </c>
      <c r="AF15" s="21">
        <f t="shared" si="19"/>
        <v>744</v>
      </c>
      <c r="AG15" s="21">
        <v>7</v>
      </c>
      <c r="AH15" s="21">
        <f t="shared" si="20"/>
        <v>168</v>
      </c>
      <c r="AI15" s="20">
        <v>14</v>
      </c>
      <c r="AJ15" s="21">
        <f t="shared" si="21"/>
        <v>336</v>
      </c>
      <c r="AK15" s="18">
        <v>66</v>
      </c>
      <c r="AL15" s="21">
        <f t="shared" si="22"/>
        <v>1584</v>
      </c>
      <c r="AM15" s="21">
        <v>42</v>
      </c>
      <c r="AN15" s="21">
        <f t="shared" si="23"/>
        <v>1008</v>
      </c>
      <c r="AO15" s="19">
        <v>14</v>
      </c>
      <c r="AP15" s="19">
        <f t="shared" si="24"/>
        <v>336</v>
      </c>
      <c r="AQ15" s="19">
        <v>22</v>
      </c>
      <c r="AR15" s="19">
        <f t="shared" si="25"/>
        <v>528</v>
      </c>
      <c r="AS15" s="22">
        <v>3</v>
      </c>
      <c r="AT15" s="19">
        <f t="shared" si="26"/>
        <v>72</v>
      </c>
      <c r="AU15" s="22">
        <v>19</v>
      </c>
      <c r="AV15" s="19">
        <f t="shared" si="27"/>
        <v>456</v>
      </c>
      <c r="AW15" s="21">
        <v>52</v>
      </c>
      <c r="AX15" s="21">
        <f t="shared" si="28"/>
        <v>1248</v>
      </c>
      <c r="AY15" s="19">
        <v>17</v>
      </c>
      <c r="AZ15" s="19">
        <f t="shared" si="29"/>
        <v>408</v>
      </c>
      <c r="BA15" s="19">
        <v>38</v>
      </c>
      <c r="BB15" s="19">
        <f t="shared" si="30"/>
        <v>912</v>
      </c>
      <c r="BC15" s="22">
        <v>32</v>
      </c>
      <c r="BD15" s="19">
        <f t="shared" si="31"/>
        <v>768</v>
      </c>
      <c r="BE15" s="22">
        <v>27</v>
      </c>
      <c r="BF15" s="19">
        <f t="shared" si="32"/>
        <v>648</v>
      </c>
      <c r="BG15" s="22">
        <v>39</v>
      </c>
      <c r="BH15" s="19">
        <f t="shared" si="33"/>
        <v>936</v>
      </c>
      <c r="BI15" s="18">
        <v>49</v>
      </c>
      <c r="BJ15" s="21">
        <f t="shared" si="34"/>
        <v>1176</v>
      </c>
      <c r="BK15" s="21">
        <v>32</v>
      </c>
      <c r="BL15" s="21">
        <f t="shared" si="35"/>
        <v>768</v>
      </c>
      <c r="BM15" s="21">
        <v>11</v>
      </c>
      <c r="BN15" s="21">
        <f t="shared" si="36"/>
        <v>264</v>
      </c>
      <c r="BO15" s="21">
        <v>21</v>
      </c>
      <c r="BP15" s="21">
        <f t="shared" si="37"/>
        <v>504</v>
      </c>
      <c r="BQ15" s="21">
        <v>6</v>
      </c>
      <c r="BR15" s="21">
        <f t="shared" si="38"/>
        <v>144</v>
      </c>
      <c r="BS15" s="21">
        <v>11</v>
      </c>
      <c r="BT15" s="21">
        <f t="shared" si="39"/>
        <v>264</v>
      </c>
      <c r="BU15" s="21">
        <v>9</v>
      </c>
      <c r="BV15" s="21">
        <f t="shared" si="40"/>
        <v>216</v>
      </c>
      <c r="BW15" s="21">
        <v>7</v>
      </c>
      <c r="BX15" s="21">
        <f t="shared" si="41"/>
        <v>168</v>
      </c>
      <c r="BY15" s="21">
        <v>31</v>
      </c>
      <c r="BZ15" s="21">
        <f t="shared" si="42"/>
        <v>744</v>
      </c>
      <c r="CA15" s="21">
        <v>19</v>
      </c>
      <c r="CB15" s="21">
        <f t="shared" si="43"/>
        <v>456</v>
      </c>
      <c r="CC15" s="19">
        <v>19</v>
      </c>
      <c r="CD15" s="19">
        <f t="shared" si="44"/>
        <v>456</v>
      </c>
      <c r="CE15" s="19">
        <v>31</v>
      </c>
      <c r="CF15" s="19">
        <f t="shared" si="45"/>
        <v>744</v>
      </c>
      <c r="CG15" s="19">
        <v>32</v>
      </c>
      <c r="CH15" s="19">
        <f t="shared" si="46"/>
        <v>768</v>
      </c>
      <c r="CI15" s="19">
        <v>12</v>
      </c>
      <c r="CJ15" s="19">
        <f t="shared" si="47"/>
        <v>288</v>
      </c>
      <c r="CK15" s="19">
        <v>49</v>
      </c>
      <c r="CL15" s="19">
        <f t="shared" si="48"/>
        <v>1176</v>
      </c>
      <c r="CM15" s="19">
        <v>64</v>
      </c>
      <c r="CN15" s="19">
        <f t="shared" si="49"/>
        <v>1536</v>
      </c>
      <c r="CO15" s="19">
        <v>57</v>
      </c>
      <c r="CP15" s="19">
        <f t="shared" si="50"/>
        <v>1368</v>
      </c>
      <c r="CQ15" s="19">
        <v>4</v>
      </c>
      <c r="CR15" s="19">
        <f t="shared" si="51"/>
        <v>96</v>
      </c>
      <c r="CS15" s="19">
        <v>16</v>
      </c>
      <c r="CT15" s="19">
        <f t="shared" si="52"/>
        <v>384</v>
      </c>
      <c r="CU15" s="19">
        <v>21</v>
      </c>
      <c r="CV15" s="19">
        <f t="shared" si="53"/>
        <v>504</v>
      </c>
      <c r="CW15" s="19">
        <v>6</v>
      </c>
      <c r="CX15" s="19">
        <f t="shared" si="54"/>
        <v>144</v>
      </c>
      <c r="CY15" s="19">
        <v>25</v>
      </c>
      <c r="CZ15" s="19">
        <f t="shared" si="55"/>
        <v>600</v>
      </c>
      <c r="DA15" s="19">
        <v>10</v>
      </c>
      <c r="DB15" s="19">
        <f t="shared" si="56"/>
        <v>240</v>
      </c>
      <c r="DC15" s="19">
        <v>4</v>
      </c>
      <c r="DD15" s="19">
        <f t="shared" si="57"/>
        <v>96</v>
      </c>
      <c r="DE15" s="19">
        <v>1</v>
      </c>
      <c r="DF15" s="19">
        <f t="shared" si="58"/>
        <v>24</v>
      </c>
      <c r="DG15" s="19">
        <v>3</v>
      </c>
      <c r="DH15" s="19">
        <f t="shared" si="59"/>
        <v>72</v>
      </c>
      <c r="DI15" s="18">
        <v>16</v>
      </c>
      <c r="DJ15" s="21">
        <f t="shared" si="60"/>
        <v>384</v>
      </c>
      <c r="DK15" s="33">
        <v>18</v>
      </c>
      <c r="DL15" s="33">
        <f t="shared" si="61"/>
        <v>432</v>
      </c>
      <c r="DM15" s="33">
        <v>27</v>
      </c>
      <c r="DN15" s="33">
        <f t="shared" si="62"/>
        <v>648</v>
      </c>
      <c r="DO15" s="33">
        <v>2</v>
      </c>
      <c r="DP15" s="33">
        <f t="shared" si="63"/>
        <v>48</v>
      </c>
      <c r="DQ15" s="33">
        <v>27</v>
      </c>
      <c r="DR15" s="33">
        <f t="shared" si="64"/>
        <v>648</v>
      </c>
      <c r="DS15" s="33">
        <v>53</v>
      </c>
      <c r="DT15" s="33">
        <f t="shared" si="65"/>
        <v>1272</v>
      </c>
      <c r="DU15" s="33">
        <v>15</v>
      </c>
      <c r="DV15" s="33">
        <f t="shared" si="66"/>
        <v>360</v>
      </c>
      <c r="DW15" s="33">
        <v>5</v>
      </c>
      <c r="DX15" s="33">
        <f t="shared" si="67"/>
        <v>120</v>
      </c>
      <c r="DY15" s="33">
        <v>10</v>
      </c>
      <c r="DZ15" s="33">
        <f t="shared" si="68"/>
        <v>240</v>
      </c>
      <c r="EA15" s="33">
        <v>10</v>
      </c>
      <c r="EB15" s="33">
        <f t="shared" si="69"/>
        <v>240</v>
      </c>
      <c r="EC15" s="33">
        <v>1</v>
      </c>
      <c r="ED15" s="33">
        <f t="shared" si="70"/>
        <v>24</v>
      </c>
      <c r="EE15" s="33">
        <v>0</v>
      </c>
      <c r="EF15" s="33">
        <f t="shared" si="71"/>
        <v>0</v>
      </c>
      <c r="EG15" s="33">
        <v>6</v>
      </c>
      <c r="EH15" s="33">
        <f t="shared" si="72"/>
        <v>144</v>
      </c>
      <c r="EI15" s="33">
        <v>9</v>
      </c>
      <c r="EJ15" s="33">
        <f t="shared" si="73"/>
        <v>216</v>
      </c>
      <c r="EK15" s="33">
        <v>9</v>
      </c>
      <c r="EL15" s="33">
        <f t="shared" si="74"/>
        <v>216</v>
      </c>
      <c r="EM15" s="33">
        <v>6</v>
      </c>
      <c r="EN15" s="33">
        <f t="shared" si="75"/>
        <v>144</v>
      </c>
      <c r="EO15" s="33">
        <v>33</v>
      </c>
      <c r="EP15" s="33">
        <f t="shared" si="76"/>
        <v>792</v>
      </c>
      <c r="EQ15" s="33">
        <v>18</v>
      </c>
      <c r="ER15" s="33">
        <f t="shared" si="77"/>
        <v>432</v>
      </c>
      <c r="ES15" s="33">
        <v>0</v>
      </c>
      <c r="ET15" s="33">
        <f t="shared" si="78"/>
        <v>0</v>
      </c>
      <c r="EU15" s="33">
        <v>7</v>
      </c>
      <c r="EV15" s="33">
        <f t="shared" si="79"/>
        <v>168</v>
      </c>
      <c r="EW15" s="33">
        <v>14</v>
      </c>
      <c r="EX15" s="33">
        <f t="shared" si="1"/>
        <v>336</v>
      </c>
      <c r="EY15" s="33">
        <v>13</v>
      </c>
      <c r="EZ15" s="33">
        <f t="shared" si="2"/>
        <v>312</v>
      </c>
      <c r="FA15" s="33">
        <v>22</v>
      </c>
      <c r="FB15" s="33">
        <f t="shared" si="3"/>
        <v>528</v>
      </c>
      <c r="FC15" s="33">
        <v>10</v>
      </c>
      <c r="FD15" s="33">
        <f t="shared" si="4"/>
        <v>240</v>
      </c>
      <c r="FE15" s="33">
        <v>17</v>
      </c>
      <c r="FF15" s="33">
        <f t="shared" si="5"/>
        <v>408</v>
      </c>
      <c r="FG15" s="33">
        <v>1</v>
      </c>
      <c r="FH15" s="33">
        <f t="shared" si="80"/>
        <v>24</v>
      </c>
    </row>
    <row r="16" spans="1:164">
      <c r="A16" s="14"/>
      <c r="B16" s="17">
        <v>26</v>
      </c>
      <c r="C16" s="18">
        <v>26</v>
      </c>
      <c r="D16" s="21">
        <f t="shared" si="0"/>
        <v>676</v>
      </c>
      <c r="E16" s="21">
        <v>49</v>
      </c>
      <c r="F16" s="21">
        <f t="shared" si="6"/>
        <v>1274</v>
      </c>
      <c r="G16" s="19">
        <v>59</v>
      </c>
      <c r="H16" s="19">
        <f t="shared" si="7"/>
        <v>1534</v>
      </c>
      <c r="I16" s="19">
        <v>44</v>
      </c>
      <c r="J16" s="19">
        <f t="shared" si="8"/>
        <v>1144</v>
      </c>
      <c r="K16" s="19">
        <v>18</v>
      </c>
      <c r="L16" s="19">
        <f t="shared" si="9"/>
        <v>468</v>
      </c>
      <c r="M16" s="19">
        <v>62</v>
      </c>
      <c r="N16" s="19">
        <f t="shared" si="10"/>
        <v>1612</v>
      </c>
      <c r="O16" s="19">
        <v>40</v>
      </c>
      <c r="P16" s="19">
        <f t="shared" si="11"/>
        <v>1040</v>
      </c>
      <c r="Q16" s="22">
        <v>5</v>
      </c>
      <c r="R16" s="19">
        <f t="shared" si="12"/>
        <v>130</v>
      </c>
      <c r="S16" s="22">
        <v>88</v>
      </c>
      <c r="T16" s="21">
        <f t="shared" si="13"/>
        <v>2288</v>
      </c>
      <c r="U16" s="19">
        <v>83</v>
      </c>
      <c r="V16" s="19">
        <f t="shared" si="14"/>
        <v>2158</v>
      </c>
      <c r="W16" s="21">
        <v>47</v>
      </c>
      <c r="X16" s="21">
        <f t="shared" si="15"/>
        <v>1222</v>
      </c>
      <c r="Y16" s="23">
        <v>103</v>
      </c>
      <c r="Z16" s="21">
        <f t="shared" si="16"/>
        <v>2678</v>
      </c>
      <c r="AA16" s="21">
        <v>76</v>
      </c>
      <c r="AB16" s="21">
        <f t="shared" si="17"/>
        <v>1976</v>
      </c>
      <c r="AC16" s="22">
        <v>34</v>
      </c>
      <c r="AD16" s="19">
        <f t="shared" si="18"/>
        <v>884</v>
      </c>
      <c r="AE16" s="18">
        <v>30</v>
      </c>
      <c r="AF16" s="21">
        <f t="shared" si="19"/>
        <v>780</v>
      </c>
      <c r="AG16" s="21">
        <v>1</v>
      </c>
      <c r="AH16" s="21">
        <f t="shared" si="20"/>
        <v>26</v>
      </c>
      <c r="AI16" s="20">
        <v>33</v>
      </c>
      <c r="AJ16" s="21">
        <f t="shared" si="21"/>
        <v>858</v>
      </c>
      <c r="AK16" s="18">
        <v>54</v>
      </c>
      <c r="AL16" s="21">
        <f t="shared" si="22"/>
        <v>1404</v>
      </c>
      <c r="AM16" s="21">
        <v>46</v>
      </c>
      <c r="AN16" s="21">
        <f t="shared" si="23"/>
        <v>1196</v>
      </c>
      <c r="AO16" s="19">
        <v>15</v>
      </c>
      <c r="AP16" s="19">
        <f t="shared" si="24"/>
        <v>390</v>
      </c>
      <c r="AQ16" s="19">
        <v>29</v>
      </c>
      <c r="AR16" s="19">
        <f t="shared" si="25"/>
        <v>754</v>
      </c>
      <c r="AS16" s="19">
        <v>9</v>
      </c>
      <c r="AT16" s="19">
        <f t="shared" si="26"/>
        <v>234</v>
      </c>
      <c r="AU16" s="19">
        <v>35</v>
      </c>
      <c r="AV16" s="19">
        <f t="shared" si="27"/>
        <v>910</v>
      </c>
      <c r="AW16" s="21">
        <v>30</v>
      </c>
      <c r="AX16" s="21">
        <f t="shared" si="28"/>
        <v>780</v>
      </c>
      <c r="AY16" s="19">
        <v>54</v>
      </c>
      <c r="AZ16" s="19">
        <f t="shared" si="29"/>
        <v>1404</v>
      </c>
      <c r="BA16" s="19">
        <v>37</v>
      </c>
      <c r="BB16" s="19">
        <f t="shared" si="30"/>
        <v>962</v>
      </c>
      <c r="BC16" s="22">
        <v>37</v>
      </c>
      <c r="BD16" s="19">
        <f t="shared" si="31"/>
        <v>962</v>
      </c>
      <c r="BE16" s="22">
        <v>33</v>
      </c>
      <c r="BF16" s="19">
        <f t="shared" si="32"/>
        <v>858</v>
      </c>
      <c r="BG16" s="22">
        <v>22</v>
      </c>
      <c r="BH16" s="19">
        <f t="shared" si="33"/>
        <v>572</v>
      </c>
      <c r="BI16" s="18">
        <v>64</v>
      </c>
      <c r="BJ16" s="21">
        <f t="shared" si="34"/>
        <v>1664</v>
      </c>
      <c r="BK16" s="21">
        <v>27</v>
      </c>
      <c r="BL16" s="21">
        <f t="shared" si="35"/>
        <v>702</v>
      </c>
      <c r="BM16" s="21">
        <v>9</v>
      </c>
      <c r="BN16" s="21">
        <f t="shared" si="36"/>
        <v>234</v>
      </c>
      <c r="BO16" s="21">
        <v>19</v>
      </c>
      <c r="BP16" s="21">
        <f t="shared" si="37"/>
        <v>494</v>
      </c>
      <c r="BQ16" s="21">
        <v>31</v>
      </c>
      <c r="BR16" s="21">
        <f t="shared" si="38"/>
        <v>806</v>
      </c>
      <c r="BS16" s="21">
        <v>20</v>
      </c>
      <c r="BT16" s="21">
        <f t="shared" si="39"/>
        <v>520</v>
      </c>
      <c r="BU16" s="21">
        <v>16</v>
      </c>
      <c r="BV16" s="21">
        <f t="shared" si="40"/>
        <v>416</v>
      </c>
      <c r="BW16" s="21">
        <v>6</v>
      </c>
      <c r="BX16" s="21">
        <f t="shared" si="41"/>
        <v>156</v>
      </c>
      <c r="BY16" s="21">
        <v>39</v>
      </c>
      <c r="BZ16" s="21">
        <f t="shared" si="42"/>
        <v>1014</v>
      </c>
      <c r="CA16" s="21">
        <v>26</v>
      </c>
      <c r="CB16" s="21">
        <f t="shared" si="43"/>
        <v>676</v>
      </c>
      <c r="CC16" s="19">
        <v>19</v>
      </c>
      <c r="CD16" s="19">
        <f t="shared" si="44"/>
        <v>494</v>
      </c>
      <c r="CE16" s="19">
        <v>26</v>
      </c>
      <c r="CF16" s="19">
        <f t="shared" si="45"/>
        <v>676</v>
      </c>
      <c r="CG16" s="19">
        <v>24</v>
      </c>
      <c r="CH16" s="19">
        <f t="shared" si="46"/>
        <v>624</v>
      </c>
      <c r="CI16" s="19">
        <v>12</v>
      </c>
      <c r="CJ16" s="19">
        <f t="shared" si="47"/>
        <v>312</v>
      </c>
      <c r="CK16" s="19">
        <v>43</v>
      </c>
      <c r="CL16" s="19">
        <f t="shared" si="48"/>
        <v>1118</v>
      </c>
      <c r="CM16" s="19">
        <v>58</v>
      </c>
      <c r="CN16" s="19">
        <f t="shared" si="49"/>
        <v>1508</v>
      </c>
      <c r="CO16" s="19">
        <v>49</v>
      </c>
      <c r="CP16" s="19">
        <f t="shared" si="50"/>
        <v>1274</v>
      </c>
      <c r="CQ16" s="19">
        <v>8</v>
      </c>
      <c r="CR16" s="19">
        <f t="shared" si="51"/>
        <v>208</v>
      </c>
      <c r="CS16" s="19">
        <v>22</v>
      </c>
      <c r="CT16" s="19">
        <f t="shared" si="52"/>
        <v>572</v>
      </c>
      <c r="CU16" s="19">
        <v>35</v>
      </c>
      <c r="CV16" s="19">
        <f t="shared" si="53"/>
        <v>910</v>
      </c>
      <c r="CW16" s="19">
        <v>11</v>
      </c>
      <c r="CX16" s="19">
        <f t="shared" si="54"/>
        <v>286</v>
      </c>
      <c r="CY16" s="19">
        <v>12</v>
      </c>
      <c r="CZ16" s="19">
        <f t="shared" si="55"/>
        <v>312</v>
      </c>
      <c r="DA16" s="19">
        <v>6</v>
      </c>
      <c r="DB16" s="19">
        <f t="shared" si="56"/>
        <v>156</v>
      </c>
      <c r="DC16" s="19">
        <v>4</v>
      </c>
      <c r="DD16" s="19">
        <f t="shared" si="57"/>
        <v>104</v>
      </c>
      <c r="DE16" s="19">
        <v>0</v>
      </c>
      <c r="DF16" s="19">
        <f t="shared" si="58"/>
        <v>0</v>
      </c>
      <c r="DG16" s="19">
        <v>0</v>
      </c>
      <c r="DH16" s="19">
        <f t="shared" si="59"/>
        <v>0</v>
      </c>
      <c r="DI16" s="18">
        <v>17</v>
      </c>
      <c r="DJ16" s="21">
        <f t="shared" si="60"/>
        <v>442</v>
      </c>
      <c r="DK16" s="33">
        <v>25</v>
      </c>
      <c r="DL16" s="33">
        <f t="shared" si="61"/>
        <v>650</v>
      </c>
      <c r="DM16" s="33">
        <v>36</v>
      </c>
      <c r="DN16" s="33">
        <f t="shared" si="62"/>
        <v>936</v>
      </c>
      <c r="DO16" s="33">
        <v>1</v>
      </c>
      <c r="DP16" s="33">
        <f t="shared" si="63"/>
        <v>26</v>
      </c>
      <c r="DQ16" s="33">
        <v>22</v>
      </c>
      <c r="DR16" s="33">
        <f t="shared" si="64"/>
        <v>572</v>
      </c>
      <c r="DS16" s="33">
        <v>46</v>
      </c>
      <c r="DT16" s="33">
        <f t="shared" si="65"/>
        <v>1196</v>
      </c>
      <c r="DU16" s="33">
        <v>16</v>
      </c>
      <c r="DV16" s="33">
        <f t="shared" si="66"/>
        <v>416</v>
      </c>
      <c r="DW16" s="33">
        <v>6</v>
      </c>
      <c r="DX16" s="33">
        <f t="shared" si="67"/>
        <v>156</v>
      </c>
      <c r="DY16" s="33">
        <v>10</v>
      </c>
      <c r="DZ16" s="33">
        <f t="shared" si="68"/>
        <v>260</v>
      </c>
      <c r="EA16" s="33">
        <v>8</v>
      </c>
      <c r="EB16" s="33">
        <f t="shared" si="69"/>
        <v>208</v>
      </c>
      <c r="EC16" s="33">
        <v>11</v>
      </c>
      <c r="ED16" s="33">
        <f t="shared" si="70"/>
        <v>286</v>
      </c>
      <c r="EE16" s="33">
        <v>0</v>
      </c>
      <c r="EF16" s="33">
        <f t="shared" si="71"/>
        <v>0</v>
      </c>
      <c r="EG16" s="33">
        <v>9</v>
      </c>
      <c r="EH16" s="33">
        <f t="shared" si="72"/>
        <v>234</v>
      </c>
      <c r="EI16" s="33">
        <v>16</v>
      </c>
      <c r="EJ16" s="33">
        <f t="shared" si="73"/>
        <v>416</v>
      </c>
      <c r="EK16" s="33">
        <v>18</v>
      </c>
      <c r="EL16" s="33">
        <f t="shared" si="74"/>
        <v>468</v>
      </c>
      <c r="EM16" s="33">
        <v>6</v>
      </c>
      <c r="EN16" s="33">
        <f t="shared" si="75"/>
        <v>156</v>
      </c>
      <c r="EO16" s="33">
        <v>25</v>
      </c>
      <c r="EP16" s="33">
        <f t="shared" si="76"/>
        <v>650</v>
      </c>
      <c r="EQ16" s="33">
        <v>14</v>
      </c>
      <c r="ER16" s="33">
        <f t="shared" si="77"/>
        <v>364</v>
      </c>
      <c r="ES16" s="33">
        <v>3</v>
      </c>
      <c r="ET16" s="33">
        <f t="shared" si="78"/>
        <v>78</v>
      </c>
      <c r="EU16" s="33">
        <v>10</v>
      </c>
      <c r="EV16" s="33">
        <f t="shared" si="79"/>
        <v>260</v>
      </c>
      <c r="EW16" s="33">
        <v>9</v>
      </c>
      <c r="EX16" s="33">
        <f t="shared" si="1"/>
        <v>234</v>
      </c>
      <c r="EY16" s="33">
        <v>22</v>
      </c>
      <c r="EZ16" s="33">
        <f t="shared" si="2"/>
        <v>572</v>
      </c>
      <c r="FA16" s="33">
        <v>23</v>
      </c>
      <c r="FB16" s="33">
        <f t="shared" si="3"/>
        <v>598</v>
      </c>
      <c r="FC16" s="33">
        <v>14</v>
      </c>
      <c r="FD16" s="33">
        <f t="shared" si="4"/>
        <v>364</v>
      </c>
      <c r="FE16" s="33">
        <v>30</v>
      </c>
      <c r="FF16" s="33">
        <f t="shared" si="5"/>
        <v>780</v>
      </c>
      <c r="FG16" s="33">
        <v>2</v>
      </c>
      <c r="FH16" s="33">
        <f t="shared" si="80"/>
        <v>52</v>
      </c>
    </row>
    <row r="17" spans="1:164">
      <c r="A17" s="14"/>
      <c r="B17" s="17">
        <v>28</v>
      </c>
      <c r="C17" s="18">
        <v>46</v>
      </c>
      <c r="D17" s="21">
        <f t="shared" si="0"/>
        <v>1288</v>
      </c>
      <c r="E17" s="21">
        <v>56</v>
      </c>
      <c r="F17" s="21">
        <f t="shared" si="6"/>
        <v>1568</v>
      </c>
      <c r="G17" s="19">
        <v>43</v>
      </c>
      <c r="H17" s="19">
        <f t="shared" si="7"/>
        <v>1204</v>
      </c>
      <c r="I17" s="19">
        <v>47</v>
      </c>
      <c r="J17" s="19">
        <f t="shared" si="8"/>
        <v>1316</v>
      </c>
      <c r="K17" s="19">
        <v>24</v>
      </c>
      <c r="L17" s="19">
        <f t="shared" si="9"/>
        <v>672</v>
      </c>
      <c r="M17" s="19">
        <v>57</v>
      </c>
      <c r="N17" s="19">
        <f t="shared" si="10"/>
        <v>1596</v>
      </c>
      <c r="O17" s="19">
        <v>17</v>
      </c>
      <c r="P17" s="19">
        <f t="shared" si="11"/>
        <v>476</v>
      </c>
      <c r="Q17" s="19">
        <v>1</v>
      </c>
      <c r="R17" s="19">
        <f t="shared" si="12"/>
        <v>28</v>
      </c>
      <c r="S17" s="21">
        <v>59</v>
      </c>
      <c r="T17" s="21">
        <f t="shared" si="13"/>
        <v>1652</v>
      </c>
      <c r="U17" s="19">
        <v>64</v>
      </c>
      <c r="V17" s="19">
        <f t="shared" si="14"/>
        <v>1792</v>
      </c>
      <c r="W17" s="21">
        <v>22</v>
      </c>
      <c r="X17" s="21">
        <f t="shared" si="15"/>
        <v>616</v>
      </c>
      <c r="Y17" s="23">
        <v>148</v>
      </c>
      <c r="Z17" s="21">
        <f t="shared" si="16"/>
        <v>4144</v>
      </c>
      <c r="AA17" s="21">
        <v>109</v>
      </c>
      <c r="AB17" s="21">
        <f t="shared" si="17"/>
        <v>3052</v>
      </c>
      <c r="AC17" s="22">
        <v>16</v>
      </c>
      <c r="AD17" s="19">
        <f t="shared" si="18"/>
        <v>448</v>
      </c>
      <c r="AE17" s="18">
        <v>25</v>
      </c>
      <c r="AF17" s="21">
        <f t="shared" si="19"/>
        <v>700</v>
      </c>
      <c r="AG17" s="21">
        <v>3</v>
      </c>
      <c r="AH17" s="21">
        <f t="shared" si="20"/>
        <v>84</v>
      </c>
      <c r="AI17" s="20">
        <v>58</v>
      </c>
      <c r="AJ17" s="21">
        <f t="shared" si="21"/>
        <v>1624</v>
      </c>
      <c r="AK17" s="18">
        <v>42</v>
      </c>
      <c r="AL17" s="21">
        <f t="shared" si="22"/>
        <v>1176</v>
      </c>
      <c r="AM17" s="21">
        <v>84</v>
      </c>
      <c r="AN17" s="21">
        <f t="shared" si="23"/>
        <v>2352</v>
      </c>
      <c r="AO17" s="19">
        <v>7</v>
      </c>
      <c r="AP17" s="19">
        <f t="shared" si="24"/>
        <v>196</v>
      </c>
      <c r="AQ17" s="19">
        <v>9</v>
      </c>
      <c r="AR17" s="19">
        <f t="shared" si="25"/>
        <v>252</v>
      </c>
      <c r="AS17" s="19">
        <v>5</v>
      </c>
      <c r="AT17" s="19">
        <f t="shared" si="26"/>
        <v>140</v>
      </c>
      <c r="AU17" s="19">
        <v>30</v>
      </c>
      <c r="AV17" s="19">
        <f t="shared" si="27"/>
        <v>840</v>
      </c>
      <c r="AW17" s="21">
        <v>42</v>
      </c>
      <c r="AX17" s="21">
        <f t="shared" si="28"/>
        <v>1176</v>
      </c>
      <c r="AY17" s="19">
        <v>65</v>
      </c>
      <c r="AZ17" s="19">
        <f t="shared" si="29"/>
        <v>1820</v>
      </c>
      <c r="BA17" s="19">
        <v>19</v>
      </c>
      <c r="BB17" s="19">
        <f t="shared" si="30"/>
        <v>532</v>
      </c>
      <c r="BC17" s="22">
        <v>28</v>
      </c>
      <c r="BD17" s="19">
        <f t="shared" si="31"/>
        <v>784</v>
      </c>
      <c r="BE17" s="22">
        <v>46</v>
      </c>
      <c r="BF17" s="19">
        <f t="shared" si="32"/>
        <v>1288</v>
      </c>
      <c r="BG17" s="22">
        <v>25</v>
      </c>
      <c r="BH17" s="19">
        <f t="shared" si="33"/>
        <v>700</v>
      </c>
      <c r="BI17" s="18">
        <v>44</v>
      </c>
      <c r="BJ17" s="21">
        <f t="shared" si="34"/>
        <v>1232</v>
      </c>
      <c r="BK17" s="21">
        <v>19</v>
      </c>
      <c r="BL17" s="21">
        <f t="shared" si="35"/>
        <v>532</v>
      </c>
      <c r="BM17" s="21">
        <v>17</v>
      </c>
      <c r="BN17" s="21">
        <f t="shared" si="36"/>
        <v>476</v>
      </c>
      <c r="BO17" s="21">
        <v>9</v>
      </c>
      <c r="BP17" s="21">
        <f t="shared" si="37"/>
        <v>252</v>
      </c>
      <c r="BQ17" s="21">
        <v>26</v>
      </c>
      <c r="BR17" s="21">
        <f t="shared" si="38"/>
        <v>728</v>
      </c>
      <c r="BS17" s="21">
        <v>25</v>
      </c>
      <c r="BT17" s="21">
        <f t="shared" si="39"/>
        <v>700</v>
      </c>
      <c r="BU17" s="21">
        <v>9</v>
      </c>
      <c r="BV17" s="21">
        <f t="shared" si="40"/>
        <v>252</v>
      </c>
      <c r="BW17" s="21">
        <v>4</v>
      </c>
      <c r="BX17" s="21">
        <f t="shared" si="41"/>
        <v>112</v>
      </c>
      <c r="BY17" s="21">
        <v>36</v>
      </c>
      <c r="BZ17" s="21">
        <f t="shared" si="42"/>
        <v>1008</v>
      </c>
      <c r="CA17" s="21">
        <v>29</v>
      </c>
      <c r="CB17" s="21">
        <f t="shared" si="43"/>
        <v>812</v>
      </c>
      <c r="CC17" s="19">
        <v>8</v>
      </c>
      <c r="CD17" s="19">
        <f t="shared" si="44"/>
        <v>224</v>
      </c>
      <c r="CE17" s="19">
        <v>46</v>
      </c>
      <c r="CF17" s="19">
        <f t="shared" si="45"/>
        <v>1288</v>
      </c>
      <c r="CG17" s="19">
        <v>8</v>
      </c>
      <c r="CH17" s="19">
        <f t="shared" si="46"/>
        <v>224</v>
      </c>
      <c r="CI17" s="19">
        <v>8</v>
      </c>
      <c r="CJ17" s="19">
        <f t="shared" si="47"/>
        <v>224</v>
      </c>
      <c r="CK17" s="19">
        <v>22</v>
      </c>
      <c r="CL17" s="19">
        <f t="shared" si="48"/>
        <v>616</v>
      </c>
      <c r="CM17" s="19">
        <v>23</v>
      </c>
      <c r="CN17" s="19">
        <f t="shared" si="49"/>
        <v>644</v>
      </c>
      <c r="CO17" s="19">
        <v>32</v>
      </c>
      <c r="CP17" s="19">
        <f t="shared" si="50"/>
        <v>896</v>
      </c>
      <c r="CQ17" s="19">
        <v>4</v>
      </c>
      <c r="CR17" s="19">
        <f t="shared" si="51"/>
        <v>112</v>
      </c>
      <c r="CS17" s="19">
        <v>8</v>
      </c>
      <c r="CT17" s="19">
        <f t="shared" si="52"/>
        <v>224</v>
      </c>
      <c r="CU17" s="19">
        <v>18</v>
      </c>
      <c r="CV17" s="19">
        <f t="shared" si="53"/>
        <v>504</v>
      </c>
      <c r="CW17" s="19">
        <v>4</v>
      </c>
      <c r="CX17" s="19">
        <f t="shared" si="54"/>
        <v>112</v>
      </c>
      <c r="CY17" s="19">
        <v>7</v>
      </c>
      <c r="CZ17" s="19">
        <f t="shared" si="55"/>
        <v>196</v>
      </c>
      <c r="DA17" s="19">
        <v>7</v>
      </c>
      <c r="DB17" s="19">
        <f t="shared" si="56"/>
        <v>196</v>
      </c>
      <c r="DC17" s="19">
        <v>1</v>
      </c>
      <c r="DD17" s="19">
        <f t="shared" si="57"/>
        <v>28</v>
      </c>
      <c r="DE17" s="19">
        <v>3</v>
      </c>
      <c r="DF17" s="19">
        <f t="shared" si="58"/>
        <v>84</v>
      </c>
      <c r="DG17" s="19">
        <v>0</v>
      </c>
      <c r="DH17" s="19">
        <f t="shared" si="59"/>
        <v>0</v>
      </c>
      <c r="DI17" s="18">
        <v>13</v>
      </c>
      <c r="DJ17" s="21">
        <f t="shared" si="60"/>
        <v>364</v>
      </c>
      <c r="DK17" s="33">
        <v>25</v>
      </c>
      <c r="DL17" s="33">
        <f t="shared" si="61"/>
        <v>700</v>
      </c>
      <c r="DM17" s="33">
        <v>21</v>
      </c>
      <c r="DN17" s="33">
        <f t="shared" si="62"/>
        <v>588</v>
      </c>
      <c r="DO17" s="33">
        <v>2</v>
      </c>
      <c r="DP17" s="33">
        <f t="shared" si="63"/>
        <v>56</v>
      </c>
      <c r="DQ17" s="33">
        <v>21</v>
      </c>
      <c r="DR17" s="33">
        <f t="shared" si="64"/>
        <v>588</v>
      </c>
      <c r="DS17" s="33">
        <v>33</v>
      </c>
      <c r="DT17" s="33">
        <f t="shared" si="65"/>
        <v>924</v>
      </c>
      <c r="DU17" s="33">
        <v>1</v>
      </c>
      <c r="DV17" s="33">
        <f t="shared" si="66"/>
        <v>28</v>
      </c>
      <c r="DW17" s="33">
        <v>15</v>
      </c>
      <c r="DX17" s="33">
        <f t="shared" si="67"/>
        <v>420</v>
      </c>
      <c r="DY17" s="33">
        <v>13</v>
      </c>
      <c r="DZ17" s="33">
        <f t="shared" si="68"/>
        <v>364</v>
      </c>
      <c r="EA17" s="33">
        <v>3</v>
      </c>
      <c r="EB17" s="33">
        <f t="shared" si="69"/>
        <v>84</v>
      </c>
      <c r="EC17" s="33">
        <v>8</v>
      </c>
      <c r="ED17" s="33">
        <f t="shared" si="70"/>
        <v>224</v>
      </c>
      <c r="EE17" s="33">
        <v>1</v>
      </c>
      <c r="EF17" s="33">
        <f t="shared" si="71"/>
        <v>28</v>
      </c>
      <c r="EG17" s="33">
        <v>2</v>
      </c>
      <c r="EH17" s="33">
        <f t="shared" si="72"/>
        <v>56</v>
      </c>
      <c r="EI17" s="33">
        <v>13</v>
      </c>
      <c r="EJ17" s="33">
        <f t="shared" si="73"/>
        <v>364</v>
      </c>
      <c r="EK17" s="33">
        <v>15</v>
      </c>
      <c r="EL17" s="33">
        <f t="shared" si="74"/>
        <v>420</v>
      </c>
      <c r="EM17" s="33">
        <v>2</v>
      </c>
      <c r="EN17" s="33">
        <f t="shared" si="75"/>
        <v>56</v>
      </c>
      <c r="EO17" s="33">
        <v>26</v>
      </c>
      <c r="EP17" s="33">
        <f t="shared" si="76"/>
        <v>728</v>
      </c>
      <c r="EQ17" s="33">
        <v>17</v>
      </c>
      <c r="ER17" s="33">
        <f t="shared" si="77"/>
        <v>476</v>
      </c>
      <c r="ES17" s="33">
        <v>1</v>
      </c>
      <c r="ET17" s="33">
        <f t="shared" si="78"/>
        <v>28</v>
      </c>
      <c r="EU17" s="33">
        <v>15</v>
      </c>
      <c r="EV17" s="33">
        <f t="shared" si="79"/>
        <v>420</v>
      </c>
      <c r="EW17" s="33">
        <v>4</v>
      </c>
      <c r="EX17" s="33">
        <f t="shared" si="1"/>
        <v>112</v>
      </c>
      <c r="EY17" s="33">
        <v>20</v>
      </c>
      <c r="EZ17" s="33">
        <f t="shared" si="2"/>
        <v>560</v>
      </c>
      <c r="FA17" s="33">
        <v>16</v>
      </c>
      <c r="FB17" s="33">
        <f t="shared" si="3"/>
        <v>448</v>
      </c>
      <c r="FC17" s="33">
        <v>15</v>
      </c>
      <c r="FD17" s="33">
        <f t="shared" si="4"/>
        <v>420</v>
      </c>
      <c r="FE17" s="33">
        <v>28</v>
      </c>
      <c r="FF17" s="33">
        <f t="shared" si="5"/>
        <v>784</v>
      </c>
      <c r="FG17" s="33">
        <v>1</v>
      </c>
      <c r="FH17" s="33">
        <f t="shared" si="80"/>
        <v>28</v>
      </c>
    </row>
    <row r="18" spans="1:164">
      <c r="A18" s="14"/>
      <c r="B18" s="17">
        <v>30</v>
      </c>
      <c r="C18" s="18">
        <v>44</v>
      </c>
      <c r="D18" s="21">
        <f t="shared" si="0"/>
        <v>1320</v>
      </c>
      <c r="E18" s="21">
        <v>43</v>
      </c>
      <c r="F18" s="21">
        <f t="shared" si="6"/>
        <v>1290</v>
      </c>
      <c r="G18" s="19">
        <v>34</v>
      </c>
      <c r="H18" s="19">
        <f t="shared" si="7"/>
        <v>1020</v>
      </c>
      <c r="I18" s="19">
        <v>26</v>
      </c>
      <c r="J18" s="19">
        <f t="shared" si="8"/>
        <v>780</v>
      </c>
      <c r="K18" s="19">
        <v>13</v>
      </c>
      <c r="L18" s="19">
        <f t="shared" si="9"/>
        <v>390</v>
      </c>
      <c r="M18" s="19">
        <v>10</v>
      </c>
      <c r="N18" s="43">
        <f t="shared" si="10"/>
        <v>300</v>
      </c>
      <c r="O18" s="19">
        <v>4</v>
      </c>
      <c r="P18" s="19">
        <f t="shared" si="11"/>
        <v>120</v>
      </c>
      <c r="Q18" s="19">
        <v>4</v>
      </c>
      <c r="R18" s="19">
        <f t="shared" si="12"/>
        <v>120</v>
      </c>
      <c r="S18" s="21">
        <v>27</v>
      </c>
      <c r="T18" s="21">
        <f t="shared" si="13"/>
        <v>810</v>
      </c>
      <c r="U18" s="19">
        <v>35</v>
      </c>
      <c r="V18" s="19">
        <f t="shared" si="14"/>
        <v>1050</v>
      </c>
      <c r="W18" s="21">
        <v>13</v>
      </c>
      <c r="X18" s="21">
        <f t="shared" si="15"/>
        <v>390</v>
      </c>
      <c r="Y18" s="18">
        <v>63</v>
      </c>
      <c r="Z18" s="21">
        <f t="shared" si="16"/>
        <v>1890</v>
      </c>
      <c r="AA18" s="21">
        <v>73</v>
      </c>
      <c r="AB18" s="21">
        <f t="shared" si="17"/>
        <v>2190</v>
      </c>
      <c r="AC18" s="19">
        <v>5</v>
      </c>
      <c r="AD18" s="19">
        <f t="shared" si="18"/>
        <v>150</v>
      </c>
      <c r="AE18" s="18">
        <v>28</v>
      </c>
      <c r="AF18" s="21">
        <f t="shared" si="19"/>
        <v>840</v>
      </c>
      <c r="AG18" s="21">
        <v>1</v>
      </c>
      <c r="AH18" s="21">
        <f t="shared" si="20"/>
        <v>30</v>
      </c>
      <c r="AI18" s="20">
        <v>57</v>
      </c>
      <c r="AJ18" s="21">
        <f t="shared" si="21"/>
        <v>1710</v>
      </c>
      <c r="AK18" s="18">
        <v>18</v>
      </c>
      <c r="AL18" s="21">
        <f t="shared" si="22"/>
        <v>540</v>
      </c>
      <c r="AM18" s="21">
        <v>58</v>
      </c>
      <c r="AN18" s="21">
        <f t="shared" si="23"/>
        <v>1740</v>
      </c>
      <c r="AO18" s="19">
        <v>2</v>
      </c>
      <c r="AP18" s="19">
        <f t="shared" si="24"/>
        <v>60</v>
      </c>
      <c r="AQ18" s="19">
        <v>9</v>
      </c>
      <c r="AR18" s="19">
        <f t="shared" si="25"/>
        <v>270</v>
      </c>
      <c r="AS18" s="19">
        <v>10</v>
      </c>
      <c r="AT18" s="19">
        <f t="shared" si="26"/>
        <v>300</v>
      </c>
      <c r="AU18" s="19">
        <v>18</v>
      </c>
      <c r="AV18" s="19">
        <f t="shared" si="27"/>
        <v>540</v>
      </c>
      <c r="AW18" s="21">
        <v>32</v>
      </c>
      <c r="AX18" s="21">
        <f t="shared" si="28"/>
        <v>960</v>
      </c>
      <c r="AY18" s="19">
        <v>24</v>
      </c>
      <c r="AZ18" s="19">
        <f t="shared" si="29"/>
        <v>720</v>
      </c>
      <c r="BA18" s="19">
        <v>8</v>
      </c>
      <c r="BB18" s="19">
        <f t="shared" si="30"/>
        <v>240</v>
      </c>
      <c r="BC18" s="22">
        <v>13</v>
      </c>
      <c r="BD18" s="19">
        <f t="shared" si="31"/>
        <v>390</v>
      </c>
      <c r="BE18" s="22">
        <v>25</v>
      </c>
      <c r="BF18" s="19">
        <f t="shared" si="32"/>
        <v>750</v>
      </c>
      <c r="BG18" s="22">
        <v>18</v>
      </c>
      <c r="BH18" s="19">
        <f t="shared" si="33"/>
        <v>540</v>
      </c>
      <c r="BI18" s="18">
        <v>20</v>
      </c>
      <c r="BJ18" s="21">
        <f t="shared" si="34"/>
        <v>600</v>
      </c>
      <c r="BK18" s="21">
        <v>5</v>
      </c>
      <c r="BL18" s="21">
        <f t="shared" si="35"/>
        <v>150</v>
      </c>
      <c r="BM18" s="21">
        <v>8</v>
      </c>
      <c r="BN18" s="21">
        <f t="shared" si="36"/>
        <v>240</v>
      </c>
      <c r="BO18" s="21">
        <v>1</v>
      </c>
      <c r="BP18" s="21">
        <f t="shared" si="37"/>
        <v>30</v>
      </c>
      <c r="BQ18" s="21">
        <v>19</v>
      </c>
      <c r="BR18" s="21">
        <f t="shared" si="38"/>
        <v>570</v>
      </c>
      <c r="BS18" s="21">
        <v>32</v>
      </c>
      <c r="BT18" s="21">
        <f t="shared" si="39"/>
        <v>960</v>
      </c>
      <c r="BU18" s="21">
        <v>7</v>
      </c>
      <c r="BV18" s="21">
        <f t="shared" si="40"/>
        <v>210</v>
      </c>
      <c r="BW18" s="21">
        <v>2</v>
      </c>
      <c r="BX18" s="21">
        <f t="shared" si="41"/>
        <v>60</v>
      </c>
      <c r="BY18" s="21">
        <v>25</v>
      </c>
      <c r="BZ18" s="21">
        <f t="shared" si="42"/>
        <v>750</v>
      </c>
      <c r="CA18" s="21">
        <v>17</v>
      </c>
      <c r="CB18" s="21">
        <f t="shared" si="43"/>
        <v>510</v>
      </c>
      <c r="CC18" s="19">
        <v>4</v>
      </c>
      <c r="CD18" s="19">
        <f t="shared" si="44"/>
        <v>120</v>
      </c>
      <c r="CE18" s="19">
        <v>44</v>
      </c>
      <c r="CF18" s="19">
        <f t="shared" si="45"/>
        <v>1320</v>
      </c>
      <c r="CG18" s="19">
        <v>3</v>
      </c>
      <c r="CH18" s="19">
        <f t="shared" si="46"/>
        <v>90</v>
      </c>
      <c r="CI18" s="19">
        <v>5</v>
      </c>
      <c r="CJ18" s="19">
        <f t="shared" si="47"/>
        <v>150</v>
      </c>
      <c r="CK18" s="19">
        <v>14</v>
      </c>
      <c r="CL18" s="19">
        <f t="shared" si="48"/>
        <v>420</v>
      </c>
      <c r="CM18" s="19">
        <v>8</v>
      </c>
      <c r="CN18" s="19">
        <f t="shared" si="49"/>
        <v>240</v>
      </c>
      <c r="CO18" s="19">
        <v>4</v>
      </c>
      <c r="CP18" s="19">
        <f t="shared" si="50"/>
        <v>120</v>
      </c>
      <c r="CQ18" s="19">
        <v>1</v>
      </c>
      <c r="CR18" s="19">
        <f t="shared" si="51"/>
        <v>30</v>
      </c>
      <c r="CS18" s="19">
        <v>0</v>
      </c>
      <c r="CT18" s="19">
        <f t="shared" si="52"/>
        <v>0</v>
      </c>
      <c r="CU18" s="19">
        <v>5</v>
      </c>
      <c r="CV18" s="19">
        <f t="shared" si="53"/>
        <v>150</v>
      </c>
      <c r="CW18" s="19">
        <v>0</v>
      </c>
      <c r="CX18" s="19">
        <f t="shared" si="54"/>
        <v>0</v>
      </c>
      <c r="CY18" s="19">
        <v>9</v>
      </c>
      <c r="CZ18" s="19">
        <f t="shared" si="55"/>
        <v>270</v>
      </c>
      <c r="DA18" s="19">
        <v>0</v>
      </c>
      <c r="DB18" s="19">
        <f t="shared" si="56"/>
        <v>0</v>
      </c>
      <c r="DC18" s="19">
        <v>2</v>
      </c>
      <c r="DD18" s="19">
        <f t="shared" si="57"/>
        <v>60</v>
      </c>
      <c r="DE18" s="19">
        <v>0</v>
      </c>
      <c r="DF18" s="19">
        <f t="shared" si="58"/>
        <v>0</v>
      </c>
      <c r="DG18" s="19">
        <v>0</v>
      </c>
      <c r="DH18" s="19">
        <f t="shared" si="59"/>
        <v>0</v>
      </c>
      <c r="DI18" s="18">
        <v>6</v>
      </c>
      <c r="DJ18" s="21">
        <f t="shared" si="60"/>
        <v>180</v>
      </c>
      <c r="DK18" s="33">
        <v>17</v>
      </c>
      <c r="DL18" s="33">
        <f t="shared" si="61"/>
        <v>510</v>
      </c>
      <c r="DM18" s="33">
        <v>16</v>
      </c>
      <c r="DN18" s="33">
        <f t="shared" si="62"/>
        <v>480</v>
      </c>
      <c r="DO18" s="33">
        <v>1</v>
      </c>
      <c r="DP18" s="33">
        <f t="shared" si="63"/>
        <v>30</v>
      </c>
      <c r="DQ18" s="33">
        <v>19</v>
      </c>
      <c r="DR18" s="33">
        <f t="shared" si="64"/>
        <v>570</v>
      </c>
      <c r="DS18" s="33">
        <v>21</v>
      </c>
      <c r="DT18" s="33">
        <f t="shared" si="65"/>
        <v>630</v>
      </c>
      <c r="DU18" s="33">
        <v>2</v>
      </c>
      <c r="DV18" s="33">
        <f t="shared" si="66"/>
        <v>60</v>
      </c>
      <c r="DW18" s="33">
        <v>0</v>
      </c>
      <c r="DX18" s="33">
        <f t="shared" si="67"/>
        <v>0</v>
      </c>
      <c r="DY18" s="33">
        <v>12</v>
      </c>
      <c r="DZ18" s="33">
        <f t="shared" si="68"/>
        <v>360</v>
      </c>
      <c r="EA18" s="33">
        <v>3</v>
      </c>
      <c r="EB18" s="33">
        <f t="shared" si="69"/>
        <v>90</v>
      </c>
      <c r="EC18" s="33">
        <v>3</v>
      </c>
      <c r="ED18" s="33">
        <f t="shared" si="70"/>
        <v>90</v>
      </c>
      <c r="EE18" s="33">
        <v>0</v>
      </c>
      <c r="EF18" s="33">
        <f t="shared" si="71"/>
        <v>0</v>
      </c>
      <c r="EG18" s="33">
        <v>2</v>
      </c>
      <c r="EH18" s="33">
        <f t="shared" si="72"/>
        <v>60</v>
      </c>
      <c r="EI18" s="33">
        <v>4</v>
      </c>
      <c r="EJ18" s="33">
        <f t="shared" si="73"/>
        <v>120</v>
      </c>
      <c r="EK18" s="33">
        <v>6</v>
      </c>
      <c r="EL18" s="33">
        <f t="shared" si="74"/>
        <v>180</v>
      </c>
      <c r="EM18" s="33">
        <v>4</v>
      </c>
      <c r="EN18" s="33">
        <f t="shared" si="75"/>
        <v>120</v>
      </c>
      <c r="EO18" s="33">
        <v>9</v>
      </c>
      <c r="EP18" s="33">
        <f t="shared" si="76"/>
        <v>270</v>
      </c>
      <c r="EQ18" s="33">
        <v>7</v>
      </c>
      <c r="ER18" s="33">
        <f t="shared" si="77"/>
        <v>210</v>
      </c>
      <c r="ES18" s="33">
        <v>0</v>
      </c>
      <c r="ET18" s="33">
        <f t="shared" si="78"/>
        <v>0</v>
      </c>
      <c r="EU18" s="33">
        <v>9</v>
      </c>
      <c r="EV18" s="33">
        <f t="shared" si="79"/>
        <v>270</v>
      </c>
      <c r="EW18" s="33">
        <v>3</v>
      </c>
      <c r="EX18" s="33">
        <f t="shared" si="1"/>
        <v>90</v>
      </c>
      <c r="EY18" s="33">
        <v>15</v>
      </c>
      <c r="EZ18" s="33">
        <f t="shared" si="2"/>
        <v>450</v>
      </c>
      <c r="FA18" s="33">
        <v>8</v>
      </c>
      <c r="FB18" s="33">
        <f t="shared" si="3"/>
        <v>240</v>
      </c>
      <c r="FC18" s="33">
        <v>9</v>
      </c>
      <c r="FD18" s="33">
        <f t="shared" si="4"/>
        <v>270</v>
      </c>
      <c r="FE18" s="33">
        <v>10</v>
      </c>
      <c r="FF18" s="33">
        <f t="shared" si="5"/>
        <v>300</v>
      </c>
      <c r="FG18" s="33">
        <v>0</v>
      </c>
      <c r="FH18" s="33">
        <f t="shared" si="80"/>
        <v>0</v>
      </c>
    </row>
    <row r="19" spans="1:164">
      <c r="A19" s="14"/>
      <c r="B19" s="17">
        <v>32</v>
      </c>
      <c r="C19" s="18">
        <v>5</v>
      </c>
      <c r="D19" s="21">
        <f t="shared" si="0"/>
        <v>160</v>
      </c>
      <c r="E19" s="21">
        <v>11</v>
      </c>
      <c r="F19" s="21">
        <f t="shared" si="6"/>
        <v>352</v>
      </c>
      <c r="G19" s="19">
        <v>17</v>
      </c>
      <c r="H19" s="19">
        <f t="shared" si="7"/>
        <v>544</v>
      </c>
      <c r="I19" s="19">
        <v>15</v>
      </c>
      <c r="J19" s="19">
        <f t="shared" si="8"/>
        <v>480</v>
      </c>
      <c r="K19" s="19">
        <v>6</v>
      </c>
      <c r="L19" s="19">
        <f t="shared" si="9"/>
        <v>192</v>
      </c>
      <c r="M19" s="19">
        <v>7</v>
      </c>
      <c r="N19" s="19">
        <f t="shared" si="10"/>
        <v>224</v>
      </c>
      <c r="O19" s="19">
        <v>3</v>
      </c>
      <c r="P19" s="19">
        <f t="shared" si="11"/>
        <v>96</v>
      </c>
      <c r="Q19" s="19">
        <v>3</v>
      </c>
      <c r="R19" s="19">
        <f t="shared" si="12"/>
        <v>96</v>
      </c>
      <c r="S19" s="21">
        <v>7</v>
      </c>
      <c r="T19" s="21">
        <f t="shared" si="13"/>
        <v>224</v>
      </c>
      <c r="U19" s="19">
        <v>11</v>
      </c>
      <c r="V19" s="19">
        <f t="shared" si="14"/>
        <v>352</v>
      </c>
      <c r="W19" s="21">
        <v>7</v>
      </c>
      <c r="X19" s="21">
        <f t="shared" si="15"/>
        <v>224</v>
      </c>
      <c r="Y19" s="18">
        <v>9</v>
      </c>
      <c r="Z19" s="21">
        <f t="shared" si="16"/>
        <v>288</v>
      </c>
      <c r="AA19" s="21">
        <v>30</v>
      </c>
      <c r="AB19" s="21">
        <f t="shared" si="17"/>
        <v>960</v>
      </c>
      <c r="AC19" s="19">
        <v>2</v>
      </c>
      <c r="AD19" s="19">
        <f t="shared" si="18"/>
        <v>64</v>
      </c>
      <c r="AE19" s="18">
        <v>18</v>
      </c>
      <c r="AF19" s="21">
        <f t="shared" si="19"/>
        <v>576</v>
      </c>
      <c r="AG19" s="21">
        <v>0</v>
      </c>
      <c r="AH19" s="21">
        <f t="shared" si="20"/>
        <v>0</v>
      </c>
      <c r="AI19" s="20">
        <v>12</v>
      </c>
      <c r="AJ19" s="21">
        <f t="shared" si="21"/>
        <v>384</v>
      </c>
      <c r="AK19" s="18">
        <v>11</v>
      </c>
      <c r="AL19" s="21">
        <f t="shared" si="22"/>
        <v>352</v>
      </c>
      <c r="AM19" s="21">
        <v>20</v>
      </c>
      <c r="AN19" s="21">
        <f t="shared" si="23"/>
        <v>640</v>
      </c>
      <c r="AO19" s="19">
        <v>1</v>
      </c>
      <c r="AP19" s="19">
        <f t="shared" si="24"/>
        <v>32</v>
      </c>
      <c r="AQ19" s="19">
        <v>2</v>
      </c>
      <c r="AR19" s="19">
        <f t="shared" si="25"/>
        <v>64</v>
      </c>
      <c r="AS19" s="19">
        <v>4</v>
      </c>
      <c r="AT19" s="19">
        <f t="shared" si="26"/>
        <v>128</v>
      </c>
      <c r="AU19" s="19">
        <v>2</v>
      </c>
      <c r="AV19" s="19">
        <f t="shared" si="27"/>
        <v>64</v>
      </c>
      <c r="AW19" s="21">
        <v>10</v>
      </c>
      <c r="AX19" s="21">
        <f t="shared" si="28"/>
        <v>320</v>
      </c>
      <c r="AY19" s="19">
        <v>12</v>
      </c>
      <c r="AZ19" s="19">
        <f t="shared" si="29"/>
        <v>384</v>
      </c>
      <c r="BA19" s="19">
        <v>1</v>
      </c>
      <c r="BB19" s="19">
        <f t="shared" si="30"/>
        <v>32</v>
      </c>
      <c r="BC19" s="22">
        <v>5</v>
      </c>
      <c r="BD19" s="19">
        <f t="shared" si="31"/>
        <v>160</v>
      </c>
      <c r="BE19" s="22">
        <v>11</v>
      </c>
      <c r="BF19" s="19">
        <f t="shared" si="32"/>
        <v>352</v>
      </c>
      <c r="BG19" s="22">
        <v>9</v>
      </c>
      <c r="BH19" s="19">
        <f t="shared" si="33"/>
        <v>288</v>
      </c>
      <c r="BI19" s="18">
        <v>8</v>
      </c>
      <c r="BJ19" s="21">
        <f t="shared" si="34"/>
        <v>256</v>
      </c>
      <c r="BK19" s="21">
        <v>1</v>
      </c>
      <c r="BL19" s="21">
        <f t="shared" si="35"/>
        <v>32</v>
      </c>
      <c r="BM19" s="21">
        <v>5</v>
      </c>
      <c r="BN19" s="21">
        <f t="shared" si="36"/>
        <v>160</v>
      </c>
      <c r="BO19" s="21">
        <v>0</v>
      </c>
      <c r="BP19" s="21">
        <f t="shared" si="37"/>
        <v>0</v>
      </c>
      <c r="BQ19" s="21">
        <v>8</v>
      </c>
      <c r="BR19" s="21">
        <f t="shared" si="38"/>
        <v>256</v>
      </c>
      <c r="BS19" s="21">
        <v>22</v>
      </c>
      <c r="BT19" s="21">
        <f t="shared" si="39"/>
        <v>704</v>
      </c>
      <c r="BU19" s="21">
        <v>1</v>
      </c>
      <c r="BV19" s="21">
        <f t="shared" si="40"/>
        <v>32</v>
      </c>
      <c r="BW19" s="21">
        <v>0</v>
      </c>
      <c r="BX19" s="21">
        <f t="shared" si="41"/>
        <v>0</v>
      </c>
      <c r="BY19" s="21">
        <v>20</v>
      </c>
      <c r="BZ19" s="21">
        <f t="shared" si="42"/>
        <v>640</v>
      </c>
      <c r="CA19" s="21">
        <v>11</v>
      </c>
      <c r="CB19" s="21">
        <f t="shared" si="43"/>
        <v>352</v>
      </c>
      <c r="CC19" s="19">
        <v>1</v>
      </c>
      <c r="CD19" s="19">
        <f t="shared" si="44"/>
        <v>32</v>
      </c>
      <c r="CE19" s="19">
        <v>5</v>
      </c>
      <c r="CF19" s="19">
        <f t="shared" si="45"/>
        <v>160</v>
      </c>
      <c r="CG19" s="19">
        <v>2</v>
      </c>
      <c r="CH19" s="19">
        <f t="shared" si="46"/>
        <v>64</v>
      </c>
      <c r="CI19" s="19">
        <v>1</v>
      </c>
      <c r="CJ19" s="19">
        <f t="shared" si="47"/>
        <v>32</v>
      </c>
      <c r="CK19" s="19">
        <v>3</v>
      </c>
      <c r="CL19" s="19">
        <f t="shared" si="48"/>
        <v>96</v>
      </c>
      <c r="CM19" s="19">
        <v>4</v>
      </c>
      <c r="CN19" s="19">
        <f t="shared" si="49"/>
        <v>128</v>
      </c>
      <c r="CO19" s="19">
        <v>3</v>
      </c>
      <c r="CP19" s="19">
        <f t="shared" si="50"/>
        <v>96</v>
      </c>
      <c r="CQ19" s="19">
        <v>0</v>
      </c>
      <c r="CR19" s="19">
        <f t="shared" si="51"/>
        <v>0</v>
      </c>
      <c r="CS19" s="19">
        <v>0</v>
      </c>
      <c r="CT19" s="19">
        <f t="shared" si="52"/>
        <v>0</v>
      </c>
      <c r="CU19" s="19">
        <v>4</v>
      </c>
      <c r="CV19" s="19">
        <f t="shared" si="53"/>
        <v>128</v>
      </c>
      <c r="CW19" s="19">
        <v>0</v>
      </c>
      <c r="CX19" s="19">
        <f t="shared" si="54"/>
        <v>0</v>
      </c>
      <c r="CY19" s="19">
        <v>1</v>
      </c>
      <c r="CZ19" s="19">
        <f t="shared" si="55"/>
        <v>32</v>
      </c>
      <c r="DA19" s="19">
        <v>0</v>
      </c>
      <c r="DB19" s="19">
        <f t="shared" si="56"/>
        <v>0</v>
      </c>
      <c r="DC19" s="19">
        <v>0</v>
      </c>
      <c r="DD19" s="19">
        <f t="shared" si="57"/>
        <v>0</v>
      </c>
      <c r="DE19" s="19">
        <v>0</v>
      </c>
      <c r="DF19" s="19">
        <f t="shared" si="58"/>
        <v>0</v>
      </c>
      <c r="DG19" s="19">
        <v>0</v>
      </c>
      <c r="DH19" s="19">
        <f t="shared" si="59"/>
        <v>0</v>
      </c>
      <c r="DI19" s="18">
        <v>1</v>
      </c>
      <c r="DJ19" s="21">
        <f t="shared" si="60"/>
        <v>32</v>
      </c>
      <c r="DK19" s="33">
        <v>5</v>
      </c>
      <c r="DL19" s="33">
        <f t="shared" si="61"/>
        <v>160</v>
      </c>
      <c r="DM19" s="33">
        <v>6</v>
      </c>
      <c r="DN19" s="33">
        <f t="shared" si="62"/>
        <v>192</v>
      </c>
      <c r="DO19" s="33">
        <v>1</v>
      </c>
      <c r="DP19" s="33">
        <f t="shared" si="63"/>
        <v>32</v>
      </c>
      <c r="DQ19" s="33">
        <v>2</v>
      </c>
      <c r="DR19" s="33">
        <f t="shared" si="64"/>
        <v>64</v>
      </c>
      <c r="DS19" s="33">
        <v>9</v>
      </c>
      <c r="DT19" s="33">
        <f t="shared" si="65"/>
        <v>288</v>
      </c>
      <c r="DU19" s="33">
        <v>3</v>
      </c>
      <c r="DV19" s="33">
        <f t="shared" si="66"/>
        <v>96</v>
      </c>
      <c r="DW19" s="33">
        <v>2</v>
      </c>
      <c r="DX19" s="33">
        <f t="shared" si="67"/>
        <v>64</v>
      </c>
      <c r="DY19" s="33">
        <v>3</v>
      </c>
      <c r="DZ19" s="33">
        <f t="shared" si="68"/>
        <v>96</v>
      </c>
      <c r="EA19" s="33">
        <v>0</v>
      </c>
      <c r="EB19" s="33">
        <f t="shared" si="69"/>
        <v>0</v>
      </c>
      <c r="EC19" s="33">
        <v>1</v>
      </c>
      <c r="ED19" s="33">
        <f t="shared" si="70"/>
        <v>32</v>
      </c>
      <c r="EE19" s="33">
        <v>0</v>
      </c>
      <c r="EF19" s="33">
        <f t="shared" si="71"/>
        <v>0</v>
      </c>
      <c r="EG19" s="33">
        <v>0</v>
      </c>
      <c r="EH19" s="33">
        <f t="shared" si="72"/>
        <v>0</v>
      </c>
      <c r="EI19" s="33">
        <v>4</v>
      </c>
      <c r="EJ19" s="33">
        <f t="shared" si="73"/>
        <v>128</v>
      </c>
      <c r="EK19" s="33">
        <v>4</v>
      </c>
      <c r="EL19" s="33">
        <f t="shared" si="74"/>
        <v>128</v>
      </c>
      <c r="EM19" s="33">
        <v>3</v>
      </c>
      <c r="EN19" s="33">
        <f t="shared" si="75"/>
        <v>96</v>
      </c>
      <c r="EO19" s="33">
        <v>4</v>
      </c>
      <c r="EP19" s="33">
        <f t="shared" si="76"/>
        <v>128</v>
      </c>
      <c r="EQ19" s="33">
        <v>5</v>
      </c>
      <c r="ER19" s="33">
        <f t="shared" si="77"/>
        <v>160</v>
      </c>
      <c r="ES19" s="33">
        <v>0</v>
      </c>
      <c r="ET19" s="33">
        <f t="shared" si="78"/>
        <v>0</v>
      </c>
      <c r="EU19" s="33">
        <v>4</v>
      </c>
      <c r="EV19" s="33">
        <f t="shared" si="79"/>
        <v>128</v>
      </c>
      <c r="EW19" s="33">
        <v>2</v>
      </c>
      <c r="EX19" s="33">
        <f t="shared" si="1"/>
        <v>64</v>
      </c>
      <c r="EY19" s="33">
        <v>7</v>
      </c>
      <c r="EZ19" s="33">
        <f t="shared" si="2"/>
        <v>224</v>
      </c>
      <c r="FA19" s="33">
        <v>5</v>
      </c>
      <c r="FB19" s="33">
        <f t="shared" si="3"/>
        <v>160</v>
      </c>
      <c r="FC19" s="33">
        <v>2</v>
      </c>
      <c r="FD19" s="33">
        <f t="shared" si="4"/>
        <v>64</v>
      </c>
      <c r="FE19" s="33">
        <v>3</v>
      </c>
      <c r="FF19" s="33">
        <f t="shared" si="5"/>
        <v>96</v>
      </c>
      <c r="FG19" s="33">
        <v>1</v>
      </c>
      <c r="FH19" s="33">
        <f t="shared" si="80"/>
        <v>32</v>
      </c>
    </row>
    <row r="20" spans="1:164">
      <c r="A20" s="14"/>
      <c r="B20" s="17">
        <v>34</v>
      </c>
      <c r="C20" s="18">
        <v>28</v>
      </c>
      <c r="D20" s="21">
        <f t="shared" si="0"/>
        <v>952</v>
      </c>
      <c r="E20" s="21">
        <v>8</v>
      </c>
      <c r="F20" s="21">
        <f t="shared" si="6"/>
        <v>272</v>
      </c>
      <c r="G20" s="19">
        <v>7</v>
      </c>
      <c r="H20" s="19">
        <f t="shared" si="7"/>
        <v>238</v>
      </c>
      <c r="I20" s="19">
        <v>18</v>
      </c>
      <c r="J20" s="19">
        <f t="shared" si="8"/>
        <v>612</v>
      </c>
      <c r="K20" s="19">
        <v>7</v>
      </c>
      <c r="L20" s="19">
        <f t="shared" si="9"/>
        <v>238</v>
      </c>
      <c r="M20" s="19">
        <v>5</v>
      </c>
      <c r="N20" s="19">
        <f t="shared" si="10"/>
        <v>170</v>
      </c>
      <c r="O20" s="19">
        <v>1</v>
      </c>
      <c r="P20" s="19">
        <f t="shared" si="11"/>
        <v>34</v>
      </c>
      <c r="Q20" s="19">
        <v>1</v>
      </c>
      <c r="R20" s="19">
        <f t="shared" si="12"/>
        <v>34</v>
      </c>
      <c r="S20" s="21">
        <v>4</v>
      </c>
      <c r="T20" s="21">
        <f t="shared" si="13"/>
        <v>136</v>
      </c>
      <c r="U20" s="19">
        <v>8</v>
      </c>
      <c r="V20" s="19">
        <f t="shared" si="14"/>
        <v>272</v>
      </c>
      <c r="W20" s="21">
        <v>4</v>
      </c>
      <c r="X20" s="21">
        <f t="shared" si="15"/>
        <v>136</v>
      </c>
      <c r="Y20" s="18">
        <v>12</v>
      </c>
      <c r="Z20" s="21">
        <f t="shared" si="16"/>
        <v>408</v>
      </c>
      <c r="AA20" s="21">
        <v>17</v>
      </c>
      <c r="AB20" s="21">
        <f t="shared" si="17"/>
        <v>578</v>
      </c>
      <c r="AC20" s="19">
        <v>1</v>
      </c>
      <c r="AD20" s="19">
        <f t="shared" si="18"/>
        <v>34</v>
      </c>
      <c r="AE20" s="18">
        <v>2</v>
      </c>
      <c r="AF20" s="21">
        <f t="shared" si="19"/>
        <v>68</v>
      </c>
      <c r="AG20" s="21">
        <v>0</v>
      </c>
      <c r="AH20" s="21">
        <f t="shared" si="20"/>
        <v>0</v>
      </c>
      <c r="AI20" s="20">
        <v>3</v>
      </c>
      <c r="AJ20" s="21">
        <f t="shared" si="21"/>
        <v>102</v>
      </c>
      <c r="AK20" s="18">
        <v>6</v>
      </c>
      <c r="AL20" s="21">
        <f t="shared" si="22"/>
        <v>204</v>
      </c>
      <c r="AM20" s="21">
        <v>8</v>
      </c>
      <c r="AN20" s="21">
        <f t="shared" si="23"/>
        <v>272</v>
      </c>
      <c r="AO20" s="19">
        <v>1</v>
      </c>
      <c r="AP20" s="19">
        <f t="shared" si="24"/>
        <v>34</v>
      </c>
      <c r="AQ20" s="19">
        <v>2</v>
      </c>
      <c r="AR20" s="19">
        <f t="shared" si="25"/>
        <v>68</v>
      </c>
      <c r="AS20" s="19">
        <v>1</v>
      </c>
      <c r="AT20" s="19">
        <f t="shared" si="26"/>
        <v>34</v>
      </c>
      <c r="AU20" s="19">
        <v>2</v>
      </c>
      <c r="AV20" s="19">
        <f t="shared" si="27"/>
        <v>68</v>
      </c>
      <c r="AW20" s="21">
        <v>11</v>
      </c>
      <c r="AX20" s="21">
        <f t="shared" si="28"/>
        <v>374</v>
      </c>
      <c r="AY20" s="19">
        <v>7</v>
      </c>
      <c r="AZ20" s="19">
        <f t="shared" si="29"/>
        <v>238</v>
      </c>
      <c r="BA20" s="19">
        <v>0</v>
      </c>
      <c r="BB20" s="19">
        <f t="shared" si="30"/>
        <v>0</v>
      </c>
      <c r="BC20" s="19">
        <v>3</v>
      </c>
      <c r="BD20" s="19">
        <f t="shared" si="31"/>
        <v>102</v>
      </c>
      <c r="BE20" s="22">
        <v>7</v>
      </c>
      <c r="BF20" s="19">
        <f t="shared" si="32"/>
        <v>238</v>
      </c>
      <c r="BG20" s="22">
        <v>2</v>
      </c>
      <c r="BH20" s="19">
        <f t="shared" si="33"/>
        <v>68</v>
      </c>
      <c r="BI20" s="18">
        <v>9</v>
      </c>
      <c r="BJ20" s="21">
        <f t="shared" si="34"/>
        <v>306</v>
      </c>
      <c r="BK20" s="21">
        <v>2</v>
      </c>
      <c r="BL20" s="21">
        <f t="shared" si="35"/>
        <v>68</v>
      </c>
      <c r="BM20" s="21">
        <v>2</v>
      </c>
      <c r="BN20" s="21">
        <f t="shared" si="36"/>
        <v>68</v>
      </c>
      <c r="BO20" s="21">
        <v>0</v>
      </c>
      <c r="BP20" s="21">
        <f t="shared" si="37"/>
        <v>0</v>
      </c>
      <c r="BQ20" s="21">
        <v>0</v>
      </c>
      <c r="BR20" s="21">
        <f t="shared" si="38"/>
        <v>0</v>
      </c>
      <c r="BS20" s="21">
        <v>16</v>
      </c>
      <c r="BT20" s="21">
        <f t="shared" si="39"/>
        <v>544</v>
      </c>
      <c r="BU20" s="21">
        <v>1</v>
      </c>
      <c r="BV20" s="21">
        <f t="shared" si="40"/>
        <v>34</v>
      </c>
      <c r="BW20" s="21">
        <v>0</v>
      </c>
      <c r="BX20" s="21">
        <f t="shared" si="41"/>
        <v>0</v>
      </c>
      <c r="BY20" s="21">
        <v>23</v>
      </c>
      <c r="BZ20" s="21">
        <f t="shared" si="42"/>
        <v>782</v>
      </c>
      <c r="CA20" s="21">
        <v>7</v>
      </c>
      <c r="CB20" s="21">
        <f t="shared" si="43"/>
        <v>238</v>
      </c>
      <c r="CC20" s="19">
        <v>5</v>
      </c>
      <c r="CD20" s="19">
        <f t="shared" si="44"/>
        <v>170</v>
      </c>
      <c r="CE20" s="19">
        <v>28</v>
      </c>
      <c r="CF20" s="19">
        <f t="shared" si="45"/>
        <v>952</v>
      </c>
      <c r="CG20" s="19">
        <v>0</v>
      </c>
      <c r="CH20" s="19">
        <f t="shared" si="46"/>
        <v>0</v>
      </c>
      <c r="CI20" s="19">
        <v>1</v>
      </c>
      <c r="CJ20" s="19">
        <f t="shared" si="47"/>
        <v>34</v>
      </c>
      <c r="CK20" s="19">
        <v>0</v>
      </c>
      <c r="CL20" s="19">
        <f t="shared" si="48"/>
        <v>0</v>
      </c>
      <c r="CM20" s="19">
        <v>5</v>
      </c>
      <c r="CN20" s="19">
        <f t="shared" si="49"/>
        <v>170</v>
      </c>
      <c r="CO20" s="19">
        <v>2</v>
      </c>
      <c r="CP20" s="19">
        <f t="shared" si="50"/>
        <v>68</v>
      </c>
      <c r="CQ20" s="19">
        <v>0</v>
      </c>
      <c r="CR20" s="19">
        <f t="shared" si="51"/>
        <v>0</v>
      </c>
      <c r="CS20" s="19">
        <v>0</v>
      </c>
      <c r="CT20" s="19">
        <f t="shared" si="52"/>
        <v>0</v>
      </c>
      <c r="CU20" s="19">
        <v>0</v>
      </c>
      <c r="CV20" s="19">
        <f t="shared" si="53"/>
        <v>0</v>
      </c>
      <c r="CW20" s="19">
        <v>0</v>
      </c>
      <c r="CX20" s="19">
        <f t="shared" si="54"/>
        <v>0</v>
      </c>
      <c r="CY20" s="19">
        <v>1</v>
      </c>
      <c r="CZ20" s="19">
        <f t="shared" si="55"/>
        <v>34</v>
      </c>
      <c r="DA20" s="19">
        <v>0</v>
      </c>
      <c r="DB20" s="19">
        <f t="shared" si="56"/>
        <v>0</v>
      </c>
      <c r="DC20" s="19">
        <v>1</v>
      </c>
      <c r="DD20" s="19">
        <f t="shared" si="57"/>
        <v>34</v>
      </c>
      <c r="DE20" s="19">
        <v>0</v>
      </c>
      <c r="DF20" s="19">
        <f t="shared" si="58"/>
        <v>0</v>
      </c>
      <c r="DG20" s="19">
        <v>0</v>
      </c>
      <c r="DH20" s="19">
        <f t="shared" si="59"/>
        <v>0</v>
      </c>
      <c r="DI20" s="18">
        <v>0</v>
      </c>
      <c r="DJ20" s="21">
        <f t="shared" si="60"/>
        <v>0</v>
      </c>
      <c r="DK20" s="33">
        <v>2</v>
      </c>
      <c r="DL20" s="33">
        <f t="shared" si="61"/>
        <v>68</v>
      </c>
      <c r="DM20" s="33">
        <v>3</v>
      </c>
      <c r="DN20" s="33">
        <f t="shared" si="62"/>
        <v>102</v>
      </c>
      <c r="DO20" s="33">
        <v>2</v>
      </c>
      <c r="DP20" s="33">
        <f t="shared" si="63"/>
        <v>68</v>
      </c>
      <c r="DQ20" s="33">
        <v>4</v>
      </c>
      <c r="DR20" s="33">
        <f t="shared" si="64"/>
        <v>136</v>
      </c>
      <c r="DS20" s="33">
        <v>1</v>
      </c>
      <c r="DT20" s="33">
        <f t="shared" si="65"/>
        <v>34</v>
      </c>
      <c r="DU20" s="33">
        <v>1</v>
      </c>
      <c r="DV20" s="33">
        <f t="shared" si="66"/>
        <v>34</v>
      </c>
      <c r="DW20" s="33">
        <v>1</v>
      </c>
      <c r="DX20" s="33">
        <f t="shared" si="67"/>
        <v>34</v>
      </c>
      <c r="DY20" s="33">
        <v>7</v>
      </c>
      <c r="DZ20" s="33">
        <f t="shared" si="68"/>
        <v>238</v>
      </c>
      <c r="EA20" s="33">
        <v>0</v>
      </c>
      <c r="EB20" s="33">
        <f t="shared" si="69"/>
        <v>0</v>
      </c>
      <c r="EC20" s="33">
        <v>0</v>
      </c>
      <c r="ED20" s="33">
        <f t="shared" si="70"/>
        <v>0</v>
      </c>
      <c r="EE20" s="33">
        <v>0</v>
      </c>
      <c r="EF20" s="33">
        <f t="shared" si="71"/>
        <v>0</v>
      </c>
      <c r="EG20" s="33">
        <v>0</v>
      </c>
      <c r="EH20" s="33">
        <f t="shared" si="72"/>
        <v>0</v>
      </c>
      <c r="EI20" s="33">
        <v>1</v>
      </c>
      <c r="EJ20" s="33">
        <f t="shared" si="73"/>
        <v>34</v>
      </c>
      <c r="EK20" s="33">
        <v>4</v>
      </c>
      <c r="EL20" s="33">
        <f t="shared" si="74"/>
        <v>136</v>
      </c>
      <c r="EM20" s="33">
        <v>2</v>
      </c>
      <c r="EN20" s="33">
        <f t="shared" si="75"/>
        <v>68</v>
      </c>
      <c r="EO20" s="33">
        <v>2</v>
      </c>
      <c r="EP20" s="33">
        <f t="shared" si="76"/>
        <v>68</v>
      </c>
      <c r="EQ20" s="33">
        <v>0</v>
      </c>
      <c r="ER20" s="33">
        <f t="shared" si="77"/>
        <v>0</v>
      </c>
      <c r="ES20" s="33">
        <v>0</v>
      </c>
      <c r="ET20" s="33">
        <f t="shared" si="78"/>
        <v>0</v>
      </c>
      <c r="EU20" s="33">
        <v>3</v>
      </c>
      <c r="EV20" s="33">
        <f t="shared" si="79"/>
        <v>102</v>
      </c>
      <c r="EW20" s="33">
        <v>0</v>
      </c>
      <c r="EX20" s="33">
        <f t="shared" si="1"/>
        <v>0</v>
      </c>
      <c r="EY20" s="33">
        <v>6</v>
      </c>
      <c r="EZ20" s="33">
        <f t="shared" si="2"/>
        <v>204</v>
      </c>
      <c r="FA20" s="33">
        <v>3</v>
      </c>
      <c r="FB20" s="33">
        <f t="shared" si="3"/>
        <v>102</v>
      </c>
      <c r="FC20" s="33">
        <v>3</v>
      </c>
      <c r="FD20" s="33">
        <f t="shared" si="4"/>
        <v>102</v>
      </c>
      <c r="FE20" s="33">
        <v>3</v>
      </c>
      <c r="FF20" s="33">
        <f t="shared" si="5"/>
        <v>102</v>
      </c>
      <c r="FG20" s="33">
        <v>0</v>
      </c>
      <c r="FH20" s="33">
        <f t="shared" si="80"/>
        <v>0</v>
      </c>
    </row>
    <row r="21" spans="1:164">
      <c r="A21" s="14"/>
      <c r="B21" s="17">
        <v>36</v>
      </c>
      <c r="C21" s="18">
        <v>12</v>
      </c>
      <c r="D21" s="21">
        <f t="shared" si="0"/>
        <v>432</v>
      </c>
      <c r="E21" s="21">
        <v>5</v>
      </c>
      <c r="F21" s="21">
        <f t="shared" si="6"/>
        <v>180</v>
      </c>
      <c r="G21" s="19">
        <v>4</v>
      </c>
      <c r="H21" s="19">
        <f t="shared" si="7"/>
        <v>144</v>
      </c>
      <c r="I21" s="19">
        <v>4</v>
      </c>
      <c r="J21" s="19">
        <f t="shared" si="8"/>
        <v>144</v>
      </c>
      <c r="K21" s="19">
        <v>5</v>
      </c>
      <c r="L21" s="19">
        <f t="shared" si="9"/>
        <v>180</v>
      </c>
      <c r="M21" s="19">
        <v>1</v>
      </c>
      <c r="N21" s="19">
        <f t="shared" si="10"/>
        <v>36</v>
      </c>
      <c r="O21" s="19">
        <v>0</v>
      </c>
      <c r="P21" s="19">
        <f t="shared" si="11"/>
        <v>0</v>
      </c>
      <c r="Q21" s="19">
        <v>1</v>
      </c>
      <c r="R21" s="19">
        <f t="shared" si="12"/>
        <v>36</v>
      </c>
      <c r="S21" s="21">
        <v>3</v>
      </c>
      <c r="T21" s="21">
        <f t="shared" si="13"/>
        <v>108</v>
      </c>
      <c r="U21" s="19">
        <v>5</v>
      </c>
      <c r="V21" s="19">
        <f t="shared" si="14"/>
        <v>180</v>
      </c>
      <c r="W21" s="21">
        <v>2</v>
      </c>
      <c r="X21" s="21">
        <f t="shared" si="15"/>
        <v>72</v>
      </c>
      <c r="Y21" s="18">
        <v>5</v>
      </c>
      <c r="Z21" s="21">
        <f t="shared" si="16"/>
        <v>180</v>
      </c>
      <c r="AA21" s="21">
        <v>9</v>
      </c>
      <c r="AB21" s="21">
        <f t="shared" si="17"/>
        <v>324</v>
      </c>
      <c r="AC21" s="19">
        <v>0</v>
      </c>
      <c r="AD21" s="19">
        <f t="shared" si="18"/>
        <v>0</v>
      </c>
      <c r="AE21" s="18">
        <v>2</v>
      </c>
      <c r="AF21" s="21">
        <f t="shared" si="19"/>
        <v>72</v>
      </c>
      <c r="AG21" s="21">
        <v>0</v>
      </c>
      <c r="AH21" s="21">
        <f t="shared" si="20"/>
        <v>0</v>
      </c>
      <c r="AI21" s="20">
        <v>0</v>
      </c>
      <c r="AJ21" s="21">
        <f t="shared" si="21"/>
        <v>0</v>
      </c>
      <c r="AK21" s="18">
        <v>0</v>
      </c>
      <c r="AL21" s="21">
        <f t="shared" si="22"/>
        <v>0</v>
      </c>
      <c r="AM21" s="21">
        <v>4</v>
      </c>
      <c r="AN21" s="21">
        <f t="shared" si="23"/>
        <v>144</v>
      </c>
      <c r="AO21" s="19">
        <v>1</v>
      </c>
      <c r="AP21" s="19">
        <f t="shared" si="24"/>
        <v>36</v>
      </c>
      <c r="AQ21" s="19">
        <v>0</v>
      </c>
      <c r="AR21" s="19">
        <f t="shared" si="25"/>
        <v>0</v>
      </c>
      <c r="AS21" s="19">
        <v>0</v>
      </c>
      <c r="AT21" s="19">
        <f t="shared" si="26"/>
        <v>0</v>
      </c>
      <c r="AU21" s="19">
        <v>0</v>
      </c>
      <c r="AV21" s="19">
        <f t="shared" si="27"/>
        <v>0</v>
      </c>
      <c r="AW21" s="21">
        <v>4</v>
      </c>
      <c r="AX21" s="21">
        <f t="shared" si="28"/>
        <v>144</v>
      </c>
      <c r="AY21" s="19">
        <v>0</v>
      </c>
      <c r="AZ21" s="19">
        <f t="shared" si="29"/>
        <v>0</v>
      </c>
      <c r="BA21" s="19">
        <v>0</v>
      </c>
      <c r="BB21" s="19">
        <f t="shared" si="30"/>
        <v>0</v>
      </c>
      <c r="BC21" s="19">
        <v>2</v>
      </c>
      <c r="BD21" s="19">
        <f t="shared" si="31"/>
        <v>72</v>
      </c>
      <c r="BE21" s="19">
        <v>0</v>
      </c>
      <c r="BF21" s="19">
        <f t="shared" si="32"/>
        <v>0</v>
      </c>
      <c r="BG21" s="22">
        <v>3</v>
      </c>
      <c r="BH21" s="19">
        <f t="shared" si="33"/>
        <v>108</v>
      </c>
      <c r="BI21" s="18">
        <v>0</v>
      </c>
      <c r="BJ21" s="21">
        <f t="shared" si="34"/>
        <v>0</v>
      </c>
      <c r="BK21" s="21">
        <v>1</v>
      </c>
      <c r="BL21" s="21">
        <f t="shared" si="35"/>
        <v>36</v>
      </c>
      <c r="BM21" s="21">
        <v>0</v>
      </c>
      <c r="BN21" s="21">
        <f t="shared" si="36"/>
        <v>0</v>
      </c>
      <c r="BO21" s="21">
        <v>0</v>
      </c>
      <c r="BP21" s="21">
        <f t="shared" si="37"/>
        <v>0</v>
      </c>
      <c r="BQ21" s="21">
        <v>0</v>
      </c>
      <c r="BR21" s="21">
        <f t="shared" si="38"/>
        <v>0</v>
      </c>
      <c r="BS21" s="21">
        <v>4</v>
      </c>
      <c r="BT21" s="21">
        <f t="shared" si="39"/>
        <v>144</v>
      </c>
      <c r="BU21" s="21">
        <v>1</v>
      </c>
      <c r="BV21" s="21">
        <f t="shared" si="40"/>
        <v>36</v>
      </c>
      <c r="BW21" s="21">
        <v>0</v>
      </c>
      <c r="BX21" s="21">
        <f t="shared" si="41"/>
        <v>0</v>
      </c>
      <c r="BY21" s="21">
        <v>4</v>
      </c>
      <c r="BZ21" s="21">
        <f t="shared" si="42"/>
        <v>144</v>
      </c>
      <c r="CA21" s="21">
        <v>4</v>
      </c>
      <c r="CB21" s="21">
        <f t="shared" si="43"/>
        <v>144</v>
      </c>
      <c r="CC21" s="19">
        <v>0</v>
      </c>
      <c r="CD21" s="19">
        <f t="shared" si="44"/>
        <v>0</v>
      </c>
      <c r="CE21" s="19">
        <v>12</v>
      </c>
      <c r="CF21" s="19">
        <f t="shared" si="45"/>
        <v>432</v>
      </c>
      <c r="CG21" s="19">
        <v>1</v>
      </c>
      <c r="CH21" s="19">
        <f t="shared" si="46"/>
        <v>36</v>
      </c>
      <c r="CI21" s="19">
        <v>0</v>
      </c>
      <c r="CJ21" s="19">
        <f t="shared" si="47"/>
        <v>0</v>
      </c>
      <c r="CK21" s="19">
        <v>0</v>
      </c>
      <c r="CL21" s="19">
        <f t="shared" si="48"/>
        <v>0</v>
      </c>
      <c r="CM21" s="19">
        <v>2</v>
      </c>
      <c r="CN21" s="19">
        <f t="shared" si="49"/>
        <v>72</v>
      </c>
      <c r="CO21" s="19">
        <v>1</v>
      </c>
      <c r="CP21" s="19">
        <f t="shared" si="50"/>
        <v>36</v>
      </c>
      <c r="CQ21" s="19">
        <v>0</v>
      </c>
      <c r="CR21" s="19">
        <f t="shared" si="51"/>
        <v>0</v>
      </c>
      <c r="CS21" s="19">
        <v>0</v>
      </c>
      <c r="CT21" s="19">
        <f t="shared" si="52"/>
        <v>0</v>
      </c>
      <c r="CU21" s="19">
        <v>0</v>
      </c>
      <c r="CV21" s="19">
        <f t="shared" si="53"/>
        <v>0</v>
      </c>
      <c r="CW21" s="19">
        <v>0</v>
      </c>
      <c r="CX21" s="19">
        <f t="shared" si="54"/>
        <v>0</v>
      </c>
      <c r="CY21" s="19">
        <v>0</v>
      </c>
      <c r="CZ21" s="19">
        <f t="shared" si="55"/>
        <v>0</v>
      </c>
      <c r="DA21" s="19">
        <v>0</v>
      </c>
      <c r="DB21" s="19">
        <f t="shared" si="56"/>
        <v>0</v>
      </c>
      <c r="DC21" s="19">
        <v>0</v>
      </c>
      <c r="DD21" s="19">
        <f t="shared" si="57"/>
        <v>0</v>
      </c>
      <c r="DE21" s="19">
        <v>0</v>
      </c>
      <c r="DF21" s="19">
        <f t="shared" si="58"/>
        <v>0</v>
      </c>
      <c r="DG21" s="19">
        <v>0</v>
      </c>
      <c r="DH21" s="19">
        <f t="shared" si="59"/>
        <v>0</v>
      </c>
      <c r="DI21" s="18">
        <v>0</v>
      </c>
      <c r="DJ21" s="21">
        <f t="shared" si="60"/>
        <v>0</v>
      </c>
      <c r="DK21" s="33">
        <v>0</v>
      </c>
      <c r="DL21" s="33">
        <f t="shared" si="61"/>
        <v>0</v>
      </c>
      <c r="DM21" s="33">
        <v>1</v>
      </c>
      <c r="DN21" s="33">
        <f t="shared" si="62"/>
        <v>36</v>
      </c>
      <c r="DO21" s="33">
        <v>0</v>
      </c>
      <c r="DP21" s="33">
        <f t="shared" si="63"/>
        <v>0</v>
      </c>
      <c r="DQ21" s="33">
        <v>0</v>
      </c>
      <c r="DR21" s="33">
        <f t="shared" si="64"/>
        <v>0</v>
      </c>
      <c r="DS21" s="33">
        <v>1</v>
      </c>
      <c r="DT21" s="33">
        <f t="shared" si="65"/>
        <v>36</v>
      </c>
      <c r="DU21" s="33">
        <v>1</v>
      </c>
      <c r="DV21" s="33">
        <f t="shared" si="66"/>
        <v>36</v>
      </c>
      <c r="DW21" s="33">
        <v>0</v>
      </c>
      <c r="DX21" s="33">
        <f t="shared" si="67"/>
        <v>0</v>
      </c>
      <c r="DY21" s="33">
        <v>0</v>
      </c>
      <c r="DZ21" s="33">
        <f t="shared" si="68"/>
        <v>0</v>
      </c>
      <c r="EA21" s="33">
        <v>0</v>
      </c>
      <c r="EB21" s="33">
        <f t="shared" si="69"/>
        <v>0</v>
      </c>
      <c r="EC21" s="33">
        <v>0</v>
      </c>
      <c r="ED21" s="33">
        <f t="shared" si="70"/>
        <v>0</v>
      </c>
      <c r="EE21" s="33">
        <v>0</v>
      </c>
      <c r="EF21" s="33">
        <f t="shared" si="71"/>
        <v>0</v>
      </c>
      <c r="EG21" s="33">
        <v>1</v>
      </c>
      <c r="EH21" s="33">
        <f t="shared" si="72"/>
        <v>36</v>
      </c>
      <c r="EI21" s="33">
        <v>1</v>
      </c>
      <c r="EJ21" s="33">
        <f t="shared" si="73"/>
        <v>36</v>
      </c>
      <c r="EK21" s="33">
        <v>0</v>
      </c>
      <c r="EL21" s="33">
        <f t="shared" si="74"/>
        <v>0</v>
      </c>
      <c r="EM21" s="33">
        <v>1</v>
      </c>
      <c r="EN21" s="33">
        <f t="shared" si="75"/>
        <v>36</v>
      </c>
      <c r="EO21" s="33">
        <v>0</v>
      </c>
      <c r="EP21" s="33">
        <f t="shared" si="76"/>
        <v>0</v>
      </c>
      <c r="EQ21" s="33">
        <v>0</v>
      </c>
      <c r="ER21" s="33">
        <f t="shared" si="77"/>
        <v>0</v>
      </c>
      <c r="ES21" s="33">
        <v>0</v>
      </c>
      <c r="ET21" s="33">
        <f t="shared" si="78"/>
        <v>0</v>
      </c>
      <c r="EU21" s="33">
        <v>2</v>
      </c>
      <c r="EV21" s="33">
        <f t="shared" si="79"/>
        <v>72</v>
      </c>
      <c r="EW21" s="33">
        <v>0</v>
      </c>
      <c r="EX21" s="33">
        <f t="shared" si="1"/>
        <v>0</v>
      </c>
      <c r="EY21" s="33">
        <v>0</v>
      </c>
      <c r="EZ21" s="33">
        <f t="shared" si="2"/>
        <v>0</v>
      </c>
      <c r="FA21" s="33">
        <v>0</v>
      </c>
      <c r="FB21" s="33">
        <f t="shared" si="3"/>
        <v>0</v>
      </c>
      <c r="FC21" s="33">
        <v>0</v>
      </c>
      <c r="FD21" s="33">
        <f t="shared" si="4"/>
        <v>0</v>
      </c>
      <c r="FE21" s="33">
        <v>1</v>
      </c>
      <c r="FF21" s="33">
        <f t="shared" si="5"/>
        <v>36</v>
      </c>
      <c r="FG21" s="33">
        <v>0</v>
      </c>
      <c r="FH21" s="33">
        <f t="shared" si="80"/>
        <v>0</v>
      </c>
    </row>
    <row r="22" spans="1:164">
      <c r="A22" s="14"/>
      <c r="B22" s="17">
        <v>38</v>
      </c>
      <c r="C22" s="18">
        <v>3</v>
      </c>
      <c r="D22" s="21">
        <f t="shared" si="0"/>
        <v>114</v>
      </c>
      <c r="E22" s="21">
        <v>1</v>
      </c>
      <c r="F22" s="21">
        <f t="shared" si="6"/>
        <v>38</v>
      </c>
      <c r="G22" s="19">
        <v>1</v>
      </c>
      <c r="H22" s="19">
        <f t="shared" si="7"/>
        <v>38</v>
      </c>
      <c r="I22" s="19">
        <v>7</v>
      </c>
      <c r="J22" s="19">
        <f t="shared" si="8"/>
        <v>266</v>
      </c>
      <c r="K22" s="19">
        <v>1</v>
      </c>
      <c r="L22" s="19">
        <f t="shared" si="9"/>
        <v>38</v>
      </c>
      <c r="M22" s="19">
        <v>1</v>
      </c>
      <c r="N22" s="19">
        <f t="shared" si="10"/>
        <v>38</v>
      </c>
      <c r="O22" s="19">
        <v>0</v>
      </c>
      <c r="P22" s="19">
        <f t="shared" si="11"/>
        <v>0</v>
      </c>
      <c r="Q22" s="19">
        <v>0</v>
      </c>
      <c r="R22" s="19">
        <f t="shared" si="12"/>
        <v>0</v>
      </c>
      <c r="S22" s="21">
        <v>2</v>
      </c>
      <c r="T22" s="21">
        <f t="shared" si="13"/>
        <v>76</v>
      </c>
      <c r="U22" s="19">
        <v>1</v>
      </c>
      <c r="V22" s="19">
        <f t="shared" si="14"/>
        <v>38</v>
      </c>
      <c r="W22" s="21">
        <v>3</v>
      </c>
      <c r="X22" s="21">
        <f t="shared" si="15"/>
        <v>114</v>
      </c>
      <c r="Y22" s="18">
        <v>2</v>
      </c>
      <c r="Z22" s="21">
        <f t="shared" si="16"/>
        <v>76</v>
      </c>
      <c r="AA22" s="21">
        <v>5</v>
      </c>
      <c r="AB22" s="21">
        <f t="shared" si="17"/>
        <v>190</v>
      </c>
      <c r="AC22" s="19">
        <v>0</v>
      </c>
      <c r="AD22" s="19">
        <f t="shared" si="18"/>
        <v>0</v>
      </c>
      <c r="AE22" s="18">
        <v>0</v>
      </c>
      <c r="AF22" s="21">
        <f t="shared" si="19"/>
        <v>0</v>
      </c>
      <c r="AG22" s="21">
        <v>0</v>
      </c>
      <c r="AH22" s="21">
        <f t="shared" si="20"/>
        <v>0</v>
      </c>
      <c r="AI22" s="20">
        <v>0</v>
      </c>
      <c r="AJ22" s="21">
        <f t="shared" si="21"/>
        <v>0</v>
      </c>
      <c r="AK22" s="18">
        <v>1</v>
      </c>
      <c r="AL22" s="21">
        <f t="shared" si="22"/>
        <v>38</v>
      </c>
      <c r="AM22" s="21">
        <v>1</v>
      </c>
      <c r="AN22" s="21">
        <f t="shared" si="23"/>
        <v>38</v>
      </c>
      <c r="AO22" s="19">
        <v>0</v>
      </c>
      <c r="AP22" s="19">
        <f t="shared" si="24"/>
        <v>0</v>
      </c>
      <c r="AQ22" s="19">
        <v>0</v>
      </c>
      <c r="AR22" s="19">
        <f t="shared" si="25"/>
        <v>0</v>
      </c>
      <c r="AS22" s="19">
        <v>0</v>
      </c>
      <c r="AT22" s="19">
        <f t="shared" si="26"/>
        <v>0</v>
      </c>
      <c r="AU22" s="19">
        <v>1</v>
      </c>
      <c r="AV22" s="19">
        <f t="shared" si="27"/>
        <v>38</v>
      </c>
      <c r="AW22" s="21">
        <v>6</v>
      </c>
      <c r="AX22" s="21">
        <f t="shared" si="28"/>
        <v>228</v>
      </c>
      <c r="AY22" s="19">
        <v>1</v>
      </c>
      <c r="AZ22" s="19">
        <f t="shared" si="29"/>
        <v>38</v>
      </c>
      <c r="BA22" s="19">
        <v>0</v>
      </c>
      <c r="BB22" s="19">
        <f t="shared" si="30"/>
        <v>0</v>
      </c>
      <c r="BC22" s="19">
        <v>0</v>
      </c>
      <c r="BD22" s="19">
        <f t="shared" si="31"/>
        <v>0</v>
      </c>
      <c r="BE22" s="19">
        <v>0</v>
      </c>
      <c r="BF22" s="19">
        <f t="shared" si="32"/>
        <v>0</v>
      </c>
      <c r="BG22" s="22">
        <v>1</v>
      </c>
      <c r="BH22" s="19">
        <f t="shared" si="33"/>
        <v>38</v>
      </c>
      <c r="BI22" s="18">
        <v>0</v>
      </c>
      <c r="BJ22" s="21">
        <f t="shared" si="34"/>
        <v>0</v>
      </c>
      <c r="BK22" s="21">
        <v>0</v>
      </c>
      <c r="BL22" s="21">
        <f t="shared" si="35"/>
        <v>0</v>
      </c>
      <c r="BM22" s="21">
        <v>0</v>
      </c>
      <c r="BN22" s="21">
        <f t="shared" si="36"/>
        <v>0</v>
      </c>
      <c r="BO22" s="21">
        <v>0</v>
      </c>
      <c r="BP22" s="21">
        <f t="shared" si="37"/>
        <v>0</v>
      </c>
      <c r="BQ22" s="21">
        <v>0</v>
      </c>
      <c r="BR22" s="21">
        <f t="shared" si="38"/>
        <v>0</v>
      </c>
      <c r="BS22" s="21">
        <v>0</v>
      </c>
      <c r="BT22" s="21">
        <f t="shared" si="39"/>
        <v>0</v>
      </c>
      <c r="BU22" s="21">
        <v>0</v>
      </c>
      <c r="BV22" s="21">
        <f t="shared" si="40"/>
        <v>0</v>
      </c>
      <c r="BW22" s="21">
        <v>0</v>
      </c>
      <c r="BX22" s="21">
        <f t="shared" si="41"/>
        <v>0</v>
      </c>
      <c r="BY22" s="21">
        <v>2</v>
      </c>
      <c r="BZ22" s="21">
        <f t="shared" si="42"/>
        <v>76</v>
      </c>
      <c r="CA22" s="21">
        <v>3</v>
      </c>
      <c r="CB22" s="21">
        <f t="shared" si="43"/>
        <v>114</v>
      </c>
      <c r="CC22" s="19">
        <v>0</v>
      </c>
      <c r="CD22" s="19">
        <f t="shared" si="44"/>
        <v>0</v>
      </c>
      <c r="CE22" s="19">
        <v>3</v>
      </c>
      <c r="CF22" s="19">
        <f t="shared" si="45"/>
        <v>114</v>
      </c>
      <c r="CG22" s="19">
        <v>0</v>
      </c>
      <c r="CH22" s="19">
        <f t="shared" si="46"/>
        <v>0</v>
      </c>
      <c r="CI22" s="19">
        <v>0</v>
      </c>
      <c r="CJ22" s="19">
        <f t="shared" si="47"/>
        <v>0</v>
      </c>
      <c r="CK22" s="19">
        <v>0</v>
      </c>
      <c r="CL22" s="19">
        <f t="shared" si="48"/>
        <v>0</v>
      </c>
      <c r="CM22" s="19">
        <v>0</v>
      </c>
      <c r="CN22" s="19">
        <f t="shared" si="49"/>
        <v>0</v>
      </c>
      <c r="CO22" s="19">
        <v>0</v>
      </c>
      <c r="CP22" s="19">
        <f t="shared" si="50"/>
        <v>0</v>
      </c>
      <c r="CQ22" s="19">
        <v>0</v>
      </c>
      <c r="CR22" s="19">
        <f t="shared" si="51"/>
        <v>0</v>
      </c>
      <c r="CS22" s="19">
        <v>0</v>
      </c>
      <c r="CT22" s="19">
        <f t="shared" si="52"/>
        <v>0</v>
      </c>
      <c r="CU22" s="19">
        <v>0</v>
      </c>
      <c r="CV22" s="19">
        <f t="shared" si="53"/>
        <v>0</v>
      </c>
      <c r="CW22" s="19">
        <v>0</v>
      </c>
      <c r="CX22" s="19">
        <f t="shared" si="54"/>
        <v>0</v>
      </c>
      <c r="CY22" s="19">
        <v>0</v>
      </c>
      <c r="CZ22" s="19">
        <f t="shared" si="55"/>
        <v>0</v>
      </c>
      <c r="DA22" s="19">
        <v>0</v>
      </c>
      <c r="DB22" s="19">
        <f t="shared" si="56"/>
        <v>0</v>
      </c>
      <c r="DC22" s="19">
        <v>0</v>
      </c>
      <c r="DD22" s="19">
        <f t="shared" si="57"/>
        <v>0</v>
      </c>
      <c r="DE22" s="19">
        <v>0</v>
      </c>
      <c r="DF22" s="19">
        <f t="shared" si="58"/>
        <v>0</v>
      </c>
      <c r="DG22" s="19">
        <v>0</v>
      </c>
      <c r="DH22" s="19">
        <f t="shared" si="59"/>
        <v>0</v>
      </c>
      <c r="DI22" s="18">
        <v>0</v>
      </c>
      <c r="DJ22" s="21">
        <f t="shared" si="60"/>
        <v>0</v>
      </c>
      <c r="DK22" s="33">
        <v>0</v>
      </c>
      <c r="DL22" s="33">
        <f t="shared" si="61"/>
        <v>0</v>
      </c>
      <c r="DM22" s="33">
        <v>0</v>
      </c>
      <c r="DN22" s="33">
        <f t="shared" si="62"/>
        <v>0</v>
      </c>
      <c r="DO22" s="33">
        <v>0</v>
      </c>
      <c r="DP22" s="33">
        <f t="shared" si="63"/>
        <v>0</v>
      </c>
      <c r="DQ22" s="33">
        <v>0</v>
      </c>
      <c r="DR22" s="33">
        <f t="shared" si="64"/>
        <v>0</v>
      </c>
      <c r="DS22" s="33">
        <v>0</v>
      </c>
      <c r="DT22" s="33">
        <f t="shared" si="65"/>
        <v>0</v>
      </c>
      <c r="DU22" s="33">
        <v>0</v>
      </c>
      <c r="DV22" s="33">
        <f t="shared" si="66"/>
        <v>0</v>
      </c>
      <c r="DW22" s="33">
        <v>1</v>
      </c>
      <c r="DX22" s="33">
        <f t="shared" si="67"/>
        <v>38</v>
      </c>
      <c r="DY22" s="33">
        <v>1</v>
      </c>
      <c r="DZ22" s="33">
        <f t="shared" si="68"/>
        <v>38</v>
      </c>
      <c r="EA22" s="33">
        <v>0</v>
      </c>
      <c r="EB22" s="33">
        <f t="shared" si="69"/>
        <v>0</v>
      </c>
      <c r="EC22" s="33">
        <v>0</v>
      </c>
      <c r="ED22" s="33">
        <f t="shared" si="70"/>
        <v>0</v>
      </c>
      <c r="EE22" s="33">
        <v>0</v>
      </c>
      <c r="EF22" s="33">
        <f t="shared" si="71"/>
        <v>0</v>
      </c>
      <c r="EG22" s="33">
        <v>0</v>
      </c>
      <c r="EH22" s="33">
        <f t="shared" si="72"/>
        <v>0</v>
      </c>
      <c r="EI22" s="33">
        <v>1</v>
      </c>
      <c r="EJ22" s="33">
        <f t="shared" si="73"/>
        <v>38</v>
      </c>
      <c r="EK22" s="33">
        <v>0</v>
      </c>
      <c r="EL22" s="33">
        <f t="shared" si="74"/>
        <v>0</v>
      </c>
      <c r="EM22" s="33">
        <v>0</v>
      </c>
      <c r="EN22" s="33">
        <f t="shared" si="75"/>
        <v>0</v>
      </c>
      <c r="EO22" s="33">
        <v>1</v>
      </c>
      <c r="EP22" s="33">
        <f t="shared" si="76"/>
        <v>38</v>
      </c>
      <c r="EQ22" s="33">
        <v>0</v>
      </c>
      <c r="ER22" s="33">
        <f t="shared" si="77"/>
        <v>0</v>
      </c>
      <c r="ES22" s="33">
        <v>0</v>
      </c>
      <c r="ET22" s="33">
        <f t="shared" si="78"/>
        <v>0</v>
      </c>
      <c r="EU22" s="33">
        <v>0</v>
      </c>
      <c r="EV22" s="33">
        <f t="shared" si="79"/>
        <v>0</v>
      </c>
      <c r="EW22" s="33">
        <v>0</v>
      </c>
      <c r="EX22" s="33">
        <f t="shared" si="1"/>
        <v>0</v>
      </c>
      <c r="EY22" s="33">
        <v>0</v>
      </c>
      <c r="EZ22" s="33">
        <f t="shared" si="2"/>
        <v>0</v>
      </c>
      <c r="FA22" s="33">
        <v>0</v>
      </c>
      <c r="FB22" s="33">
        <f t="shared" si="3"/>
        <v>0</v>
      </c>
      <c r="FC22" s="33">
        <v>0</v>
      </c>
      <c r="FD22" s="33">
        <f t="shared" si="4"/>
        <v>0</v>
      </c>
      <c r="FE22" s="33">
        <v>0</v>
      </c>
      <c r="FF22" s="33">
        <f t="shared" si="5"/>
        <v>0</v>
      </c>
      <c r="FG22" s="33">
        <v>0</v>
      </c>
      <c r="FH22" s="33">
        <f t="shared" si="80"/>
        <v>0</v>
      </c>
    </row>
    <row r="23" spans="1:164">
      <c r="A23" s="14"/>
      <c r="B23" s="17">
        <v>40</v>
      </c>
      <c r="C23" s="18">
        <v>0</v>
      </c>
      <c r="D23" s="21">
        <f t="shared" si="0"/>
        <v>0</v>
      </c>
      <c r="E23" s="21">
        <v>0</v>
      </c>
      <c r="F23" s="21">
        <f t="shared" si="6"/>
        <v>0</v>
      </c>
      <c r="G23" s="19">
        <v>0</v>
      </c>
      <c r="H23" s="19">
        <f t="shared" si="7"/>
        <v>0</v>
      </c>
      <c r="I23" s="19">
        <v>1</v>
      </c>
      <c r="J23" s="19">
        <f t="shared" si="8"/>
        <v>40</v>
      </c>
      <c r="K23" s="19">
        <v>3</v>
      </c>
      <c r="L23" s="19">
        <f t="shared" si="9"/>
        <v>120</v>
      </c>
      <c r="M23" s="19">
        <v>0</v>
      </c>
      <c r="N23" s="19">
        <f t="shared" si="10"/>
        <v>0</v>
      </c>
      <c r="O23" s="19">
        <v>0</v>
      </c>
      <c r="P23" s="19">
        <f t="shared" si="11"/>
        <v>0</v>
      </c>
      <c r="Q23" s="19">
        <v>0</v>
      </c>
      <c r="R23" s="19">
        <f t="shared" si="12"/>
        <v>0</v>
      </c>
      <c r="S23" s="21">
        <v>0</v>
      </c>
      <c r="T23" s="21">
        <f t="shared" si="13"/>
        <v>0</v>
      </c>
      <c r="U23" s="19">
        <v>1</v>
      </c>
      <c r="V23" s="19">
        <f t="shared" si="14"/>
        <v>40</v>
      </c>
      <c r="W23" s="21">
        <v>1</v>
      </c>
      <c r="X23" s="21">
        <f t="shared" si="15"/>
        <v>40</v>
      </c>
      <c r="Y23" s="18">
        <v>1</v>
      </c>
      <c r="Z23" s="21">
        <f t="shared" si="16"/>
        <v>40</v>
      </c>
      <c r="AA23" s="21">
        <v>1</v>
      </c>
      <c r="AB23" s="21">
        <f t="shared" si="17"/>
        <v>40</v>
      </c>
      <c r="AC23" s="19">
        <v>0</v>
      </c>
      <c r="AD23" s="19">
        <f t="shared" si="18"/>
        <v>0</v>
      </c>
      <c r="AE23" s="18">
        <v>0</v>
      </c>
      <c r="AF23" s="21">
        <f t="shared" si="19"/>
        <v>0</v>
      </c>
      <c r="AG23" s="21">
        <v>0</v>
      </c>
      <c r="AH23" s="21">
        <f t="shared" si="20"/>
        <v>0</v>
      </c>
      <c r="AI23" s="20">
        <v>0</v>
      </c>
      <c r="AJ23" s="21">
        <f t="shared" si="21"/>
        <v>0</v>
      </c>
      <c r="AK23" s="18">
        <v>0</v>
      </c>
      <c r="AL23" s="21">
        <f t="shared" si="22"/>
        <v>0</v>
      </c>
      <c r="AM23" s="21">
        <v>0</v>
      </c>
      <c r="AN23" s="21">
        <f t="shared" si="23"/>
        <v>0</v>
      </c>
      <c r="AO23" s="19">
        <v>0</v>
      </c>
      <c r="AP23" s="19">
        <f t="shared" si="24"/>
        <v>0</v>
      </c>
      <c r="AQ23" s="19">
        <v>0</v>
      </c>
      <c r="AR23" s="19">
        <f t="shared" si="25"/>
        <v>0</v>
      </c>
      <c r="AS23" s="19">
        <v>0</v>
      </c>
      <c r="AT23" s="19">
        <f t="shared" si="26"/>
        <v>0</v>
      </c>
      <c r="AU23" s="19">
        <v>0</v>
      </c>
      <c r="AV23" s="19">
        <f t="shared" si="27"/>
        <v>0</v>
      </c>
      <c r="AW23" s="21">
        <v>0</v>
      </c>
      <c r="AX23" s="21">
        <f t="shared" si="28"/>
        <v>0</v>
      </c>
      <c r="AY23" s="19">
        <v>0</v>
      </c>
      <c r="AZ23" s="19">
        <f t="shared" si="29"/>
        <v>0</v>
      </c>
      <c r="BA23" s="19">
        <v>0</v>
      </c>
      <c r="BB23" s="19">
        <f t="shared" si="30"/>
        <v>0</v>
      </c>
      <c r="BC23" s="19">
        <v>0</v>
      </c>
      <c r="BD23" s="19">
        <f t="shared" si="31"/>
        <v>0</v>
      </c>
      <c r="BE23" s="19">
        <v>0</v>
      </c>
      <c r="BF23" s="19">
        <f t="shared" si="32"/>
        <v>0</v>
      </c>
      <c r="BG23" s="19">
        <v>0</v>
      </c>
      <c r="BH23" s="19">
        <f t="shared" si="33"/>
        <v>0</v>
      </c>
      <c r="BI23" s="18">
        <v>0</v>
      </c>
      <c r="BJ23" s="21">
        <f t="shared" si="34"/>
        <v>0</v>
      </c>
      <c r="BK23" s="21">
        <v>0</v>
      </c>
      <c r="BL23" s="21">
        <f t="shared" si="35"/>
        <v>0</v>
      </c>
      <c r="BM23" s="21">
        <v>0</v>
      </c>
      <c r="BN23" s="21">
        <f t="shared" si="36"/>
        <v>0</v>
      </c>
      <c r="BO23" s="21">
        <v>0</v>
      </c>
      <c r="BP23" s="21">
        <f t="shared" si="37"/>
        <v>0</v>
      </c>
      <c r="BQ23" s="21">
        <v>0</v>
      </c>
      <c r="BR23" s="21">
        <f t="shared" si="38"/>
        <v>0</v>
      </c>
      <c r="BS23" s="21">
        <v>1</v>
      </c>
      <c r="BT23" s="21">
        <f t="shared" si="39"/>
        <v>40</v>
      </c>
      <c r="BU23" s="21">
        <v>0</v>
      </c>
      <c r="BV23" s="21">
        <f t="shared" si="40"/>
        <v>0</v>
      </c>
      <c r="BW23" s="21">
        <v>0</v>
      </c>
      <c r="BX23" s="21">
        <f t="shared" si="41"/>
        <v>0</v>
      </c>
      <c r="BY23" s="21">
        <v>0</v>
      </c>
      <c r="BZ23" s="21">
        <f t="shared" si="42"/>
        <v>0</v>
      </c>
      <c r="CA23" s="21">
        <v>0</v>
      </c>
      <c r="CB23" s="21">
        <f t="shared" si="43"/>
        <v>0</v>
      </c>
      <c r="CC23" s="19">
        <v>0</v>
      </c>
      <c r="CD23" s="19">
        <f t="shared" si="44"/>
        <v>0</v>
      </c>
      <c r="CE23" s="19">
        <v>0</v>
      </c>
      <c r="CF23" s="19">
        <f t="shared" si="45"/>
        <v>0</v>
      </c>
      <c r="CG23" s="19">
        <v>0</v>
      </c>
      <c r="CH23" s="19">
        <f t="shared" si="46"/>
        <v>0</v>
      </c>
      <c r="CI23" s="19">
        <v>0</v>
      </c>
      <c r="CJ23" s="19">
        <f t="shared" si="47"/>
        <v>0</v>
      </c>
      <c r="CK23" s="19">
        <v>0</v>
      </c>
      <c r="CL23" s="19">
        <f t="shared" si="48"/>
        <v>0</v>
      </c>
      <c r="CM23" s="19">
        <v>0</v>
      </c>
      <c r="CN23" s="19">
        <f t="shared" si="49"/>
        <v>0</v>
      </c>
      <c r="CO23" s="19">
        <v>0</v>
      </c>
      <c r="CP23" s="19">
        <f t="shared" si="50"/>
        <v>0</v>
      </c>
      <c r="CQ23" s="19">
        <v>0</v>
      </c>
      <c r="CR23" s="19">
        <f t="shared" si="51"/>
        <v>0</v>
      </c>
      <c r="CS23" s="19">
        <v>0</v>
      </c>
      <c r="CT23" s="19">
        <f t="shared" si="52"/>
        <v>0</v>
      </c>
      <c r="CU23" s="19">
        <v>0</v>
      </c>
      <c r="CV23" s="19">
        <f t="shared" si="53"/>
        <v>0</v>
      </c>
      <c r="CW23" s="19">
        <v>0</v>
      </c>
      <c r="CX23" s="19">
        <f t="shared" si="54"/>
        <v>0</v>
      </c>
      <c r="CY23" s="19">
        <v>0</v>
      </c>
      <c r="CZ23" s="19">
        <f t="shared" si="55"/>
        <v>0</v>
      </c>
      <c r="DA23" s="19">
        <v>0</v>
      </c>
      <c r="DB23" s="19">
        <f t="shared" si="56"/>
        <v>0</v>
      </c>
      <c r="DC23" s="19">
        <v>0</v>
      </c>
      <c r="DD23" s="19">
        <f t="shared" si="57"/>
        <v>0</v>
      </c>
      <c r="DE23" s="19">
        <v>0</v>
      </c>
      <c r="DF23" s="19">
        <f t="shared" si="58"/>
        <v>0</v>
      </c>
      <c r="DG23" s="19">
        <v>0</v>
      </c>
      <c r="DH23" s="19">
        <f t="shared" si="59"/>
        <v>0</v>
      </c>
      <c r="DI23" s="18">
        <v>0</v>
      </c>
      <c r="DJ23" s="21">
        <f t="shared" si="60"/>
        <v>0</v>
      </c>
      <c r="DK23" s="33">
        <v>0</v>
      </c>
      <c r="DL23" s="33">
        <f t="shared" si="61"/>
        <v>0</v>
      </c>
      <c r="DM23" s="33">
        <v>0</v>
      </c>
      <c r="DN23" s="33">
        <f t="shared" si="62"/>
        <v>0</v>
      </c>
      <c r="DO23" s="33">
        <v>0</v>
      </c>
      <c r="DP23" s="33">
        <f t="shared" si="63"/>
        <v>0</v>
      </c>
      <c r="DQ23" s="33">
        <v>0</v>
      </c>
      <c r="DR23" s="33">
        <f t="shared" si="64"/>
        <v>0</v>
      </c>
      <c r="DS23" s="33">
        <v>0</v>
      </c>
      <c r="DT23" s="33">
        <f t="shared" si="65"/>
        <v>0</v>
      </c>
      <c r="DU23" s="33">
        <v>0</v>
      </c>
      <c r="DV23" s="33">
        <f t="shared" si="66"/>
        <v>0</v>
      </c>
      <c r="DW23" s="33">
        <v>0</v>
      </c>
      <c r="DX23" s="33">
        <f t="shared" si="67"/>
        <v>0</v>
      </c>
      <c r="DY23" s="33">
        <v>0</v>
      </c>
      <c r="DZ23" s="33">
        <f t="shared" si="68"/>
        <v>0</v>
      </c>
      <c r="EA23" s="33">
        <v>0</v>
      </c>
      <c r="EB23" s="33">
        <f t="shared" si="69"/>
        <v>0</v>
      </c>
      <c r="EC23" s="33">
        <v>0</v>
      </c>
      <c r="ED23" s="33">
        <f t="shared" si="70"/>
        <v>0</v>
      </c>
      <c r="EE23" s="33">
        <v>0</v>
      </c>
      <c r="EF23" s="33">
        <f t="shared" si="71"/>
        <v>0</v>
      </c>
      <c r="EG23" s="33">
        <v>0</v>
      </c>
      <c r="EH23" s="33">
        <f t="shared" si="72"/>
        <v>0</v>
      </c>
      <c r="EI23" s="33">
        <v>0</v>
      </c>
      <c r="EJ23" s="33">
        <f t="shared" si="73"/>
        <v>0</v>
      </c>
      <c r="EK23" s="33">
        <v>0</v>
      </c>
      <c r="EL23" s="33">
        <f t="shared" si="74"/>
        <v>0</v>
      </c>
      <c r="EM23" s="33">
        <v>0</v>
      </c>
      <c r="EN23" s="33">
        <f t="shared" si="75"/>
        <v>0</v>
      </c>
      <c r="EO23" s="33">
        <v>0</v>
      </c>
      <c r="EP23" s="33">
        <f t="shared" si="76"/>
        <v>0</v>
      </c>
      <c r="EQ23" s="33">
        <v>0</v>
      </c>
      <c r="ER23" s="33">
        <f t="shared" si="77"/>
        <v>0</v>
      </c>
      <c r="ES23" s="33">
        <v>0</v>
      </c>
      <c r="ET23" s="33">
        <f t="shared" si="78"/>
        <v>0</v>
      </c>
      <c r="EU23" s="33">
        <v>0</v>
      </c>
      <c r="EV23" s="33">
        <f t="shared" si="79"/>
        <v>0</v>
      </c>
      <c r="EW23" s="33">
        <v>0</v>
      </c>
      <c r="EX23" s="33">
        <f t="shared" si="1"/>
        <v>0</v>
      </c>
      <c r="EY23" s="33">
        <v>0</v>
      </c>
      <c r="EZ23" s="33">
        <f t="shared" si="2"/>
        <v>0</v>
      </c>
      <c r="FA23" s="33">
        <v>0</v>
      </c>
      <c r="FB23" s="33">
        <f t="shared" si="3"/>
        <v>0</v>
      </c>
      <c r="FC23" s="33">
        <v>0</v>
      </c>
      <c r="FD23" s="33">
        <f t="shared" si="4"/>
        <v>0</v>
      </c>
      <c r="FE23" s="33">
        <v>0</v>
      </c>
      <c r="FF23" s="33">
        <f t="shared" si="5"/>
        <v>0</v>
      </c>
      <c r="FG23" s="33">
        <v>0</v>
      </c>
      <c r="FH23" s="33">
        <f t="shared" si="80"/>
        <v>0</v>
      </c>
    </row>
    <row r="24" spans="1:164">
      <c r="A24" s="14"/>
      <c r="B24" s="17">
        <v>42</v>
      </c>
      <c r="C24" s="18">
        <v>0</v>
      </c>
      <c r="D24" s="21">
        <f t="shared" si="0"/>
        <v>0</v>
      </c>
      <c r="E24" s="21">
        <v>0</v>
      </c>
      <c r="F24" s="21">
        <f t="shared" si="6"/>
        <v>0</v>
      </c>
      <c r="G24" s="19">
        <v>0</v>
      </c>
      <c r="H24" s="19">
        <f t="shared" si="7"/>
        <v>0</v>
      </c>
      <c r="I24" s="19">
        <v>1</v>
      </c>
      <c r="J24" s="19">
        <f t="shared" si="8"/>
        <v>42</v>
      </c>
      <c r="K24" s="19">
        <v>0</v>
      </c>
      <c r="L24" s="19">
        <f t="shared" si="9"/>
        <v>0</v>
      </c>
      <c r="M24" s="19">
        <v>0</v>
      </c>
      <c r="N24" s="19">
        <f t="shared" si="10"/>
        <v>0</v>
      </c>
      <c r="O24" s="19">
        <v>0</v>
      </c>
      <c r="P24" s="19">
        <f t="shared" si="11"/>
        <v>0</v>
      </c>
      <c r="Q24" s="19">
        <v>0</v>
      </c>
      <c r="R24" s="19">
        <f t="shared" si="12"/>
        <v>0</v>
      </c>
      <c r="S24" s="21">
        <v>0</v>
      </c>
      <c r="T24" s="21">
        <f t="shared" si="13"/>
        <v>0</v>
      </c>
      <c r="U24" s="19">
        <v>0</v>
      </c>
      <c r="V24" s="19">
        <f t="shared" si="14"/>
        <v>0</v>
      </c>
      <c r="W24" s="21">
        <v>0</v>
      </c>
      <c r="X24" s="21">
        <f t="shared" si="15"/>
        <v>0</v>
      </c>
      <c r="Y24" s="18">
        <v>0</v>
      </c>
      <c r="Z24" s="21">
        <f t="shared" si="16"/>
        <v>0</v>
      </c>
      <c r="AA24" s="21">
        <v>0</v>
      </c>
      <c r="AB24" s="21">
        <f t="shared" si="17"/>
        <v>0</v>
      </c>
      <c r="AC24" s="19">
        <v>0</v>
      </c>
      <c r="AD24" s="19">
        <f t="shared" si="18"/>
        <v>0</v>
      </c>
      <c r="AE24" s="18">
        <v>0</v>
      </c>
      <c r="AF24" s="21">
        <f t="shared" si="19"/>
        <v>0</v>
      </c>
      <c r="AG24" s="21">
        <v>0</v>
      </c>
      <c r="AH24" s="21">
        <f t="shared" si="20"/>
        <v>0</v>
      </c>
      <c r="AI24" s="20">
        <v>0</v>
      </c>
      <c r="AJ24" s="21">
        <f t="shared" si="21"/>
        <v>0</v>
      </c>
      <c r="AK24" s="18">
        <v>0</v>
      </c>
      <c r="AL24" s="21">
        <f t="shared" si="22"/>
        <v>0</v>
      </c>
      <c r="AM24" s="21">
        <v>0</v>
      </c>
      <c r="AN24" s="21">
        <f t="shared" si="23"/>
        <v>0</v>
      </c>
      <c r="AO24" s="19">
        <v>0</v>
      </c>
      <c r="AP24" s="19">
        <f t="shared" si="24"/>
        <v>0</v>
      </c>
      <c r="AQ24" s="19">
        <v>0</v>
      </c>
      <c r="AR24" s="19">
        <f t="shared" si="25"/>
        <v>0</v>
      </c>
      <c r="AS24" s="19">
        <v>0</v>
      </c>
      <c r="AT24" s="19">
        <f t="shared" si="26"/>
        <v>0</v>
      </c>
      <c r="AU24" s="19">
        <v>0</v>
      </c>
      <c r="AV24" s="19">
        <f t="shared" si="27"/>
        <v>0</v>
      </c>
      <c r="AW24" s="21">
        <v>0</v>
      </c>
      <c r="AX24" s="21">
        <f t="shared" si="28"/>
        <v>0</v>
      </c>
      <c r="AY24" s="19">
        <v>0</v>
      </c>
      <c r="AZ24" s="19">
        <f t="shared" si="29"/>
        <v>0</v>
      </c>
      <c r="BA24" s="19">
        <v>0</v>
      </c>
      <c r="BB24" s="19">
        <f t="shared" si="30"/>
        <v>0</v>
      </c>
      <c r="BC24" s="19">
        <v>0</v>
      </c>
      <c r="BD24" s="19">
        <f t="shared" si="31"/>
        <v>0</v>
      </c>
      <c r="BE24" s="19">
        <v>0</v>
      </c>
      <c r="BF24" s="19">
        <f t="shared" si="32"/>
        <v>0</v>
      </c>
      <c r="BG24" s="19">
        <v>0</v>
      </c>
      <c r="BH24" s="19">
        <f t="shared" si="33"/>
        <v>0</v>
      </c>
      <c r="BI24" s="18">
        <v>0</v>
      </c>
      <c r="BJ24" s="21">
        <f t="shared" si="34"/>
        <v>0</v>
      </c>
      <c r="BK24" s="21">
        <v>0</v>
      </c>
      <c r="BL24" s="21">
        <f t="shared" si="35"/>
        <v>0</v>
      </c>
      <c r="BM24" s="21">
        <v>0</v>
      </c>
      <c r="BN24" s="21">
        <f t="shared" si="36"/>
        <v>0</v>
      </c>
      <c r="BO24" s="21">
        <v>0</v>
      </c>
      <c r="BP24" s="21">
        <f t="shared" si="37"/>
        <v>0</v>
      </c>
      <c r="BQ24" s="21">
        <v>0</v>
      </c>
      <c r="BR24" s="21">
        <f t="shared" si="38"/>
        <v>0</v>
      </c>
      <c r="BS24" s="21">
        <v>0</v>
      </c>
      <c r="BT24" s="21">
        <f t="shared" si="39"/>
        <v>0</v>
      </c>
      <c r="BU24" s="21">
        <v>0</v>
      </c>
      <c r="BV24" s="21">
        <f t="shared" si="40"/>
        <v>0</v>
      </c>
      <c r="BW24" s="21">
        <v>0</v>
      </c>
      <c r="BX24" s="21">
        <f t="shared" si="41"/>
        <v>0</v>
      </c>
      <c r="BY24" s="21">
        <v>0</v>
      </c>
      <c r="BZ24" s="21">
        <f t="shared" si="42"/>
        <v>0</v>
      </c>
      <c r="CA24" s="21">
        <v>0</v>
      </c>
      <c r="CB24" s="21">
        <f t="shared" si="43"/>
        <v>0</v>
      </c>
      <c r="CC24" s="19">
        <v>0</v>
      </c>
      <c r="CD24" s="19">
        <f t="shared" si="44"/>
        <v>0</v>
      </c>
      <c r="CE24" s="19">
        <v>0</v>
      </c>
      <c r="CF24" s="19">
        <f t="shared" si="45"/>
        <v>0</v>
      </c>
      <c r="CG24" s="19">
        <v>0</v>
      </c>
      <c r="CH24" s="19">
        <f t="shared" si="46"/>
        <v>0</v>
      </c>
      <c r="CI24" s="19">
        <v>0</v>
      </c>
      <c r="CJ24" s="19">
        <f t="shared" si="47"/>
        <v>0</v>
      </c>
      <c r="CK24" s="19">
        <v>0</v>
      </c>
      <c r="CL24" s="19">
        <f t="shared" si="48"/>
        <v>0</v>
      </c>
      <c r="CM24" s="19">
        <v>0</v>
      </c>
      <c r="CN24" s="19">
        <f t="shared" si="49"/>
        <v>0</v>
      </c>
      <c r="CO24" s="19">
        <v>0</v>
      </c>
      <c r="CP24" s="19">
        <f t="shared" si="50"/>
        <v>0</v>
      </c>
      <c r="CQ24" s="19">
        <v>0</v>
      </c>
      <c r="CR24" s="19">
        <f t="shared" si="51"/>
        <v>0</v>
      </c>
      <c r="CS24" s="19">
        <v>0</v>
      </c>
      <c r="CT24" s="19">
        <f t="shared" si="52"/>
        <v>0</v>
      </c>
      <c r="CU24" s="19">
        <v>0</v>
      </c>
      <c r="CV24" s="19">
        <f t="shared" si="53"/>
        <v>0</v>
      </c>
      <c r="CW24" s="19">
        <v>0</v>
      </c>
      <c r="CX24" s="19">
        <f t="shared" si="54"/>
        <v>0</v>
      </c>
      <c r="CY24" s="19">
        <v>0</v>
      </c>
      <c r="CZ24" s="19">
        <f t="shared" si="55"/>
        <v>0</v>
      </c>
      <c r="DA24" s="19">
        <v>0</v>
      </c>
      <c r="DB24" s="19">
        <f t="shared" si="56"/>
        <v>0</v>
      </c>
      <c r="DC24" s="19">
        <v>0</v>
      </c>
      <c r="DD24" s="19">
        <f t="shared" si="57"/>
        <v>0</v>
      </c>
      <c r="DE24" s="19">
        <v>0</v>
      </c>
      <c r="DF24" s="19">
        <f t="shared" si="58"/>
        <v>0</v>
      </c>
      <c r="DG24" s="19">
        <v>0</v>
      </c>
      <c r="DH24" s="19">
        <f t="shared" si="59"/>
        <v>0</v>
      </c>
      <c r="DI24" s="18">
        <v>0</v>
      </c>
      <c r="DJ24" s="21">
        <f t="shared" si="60"/>
        <v>0</v>
      </c>
      <c r="DK24" s="33">
        <v>0</v>
      </c>
      <c r="DL24" s="33">
        <f t="shared" si="61"/>
        <v>0</v>
      </c>
      <c r="DM24" s="33">
        <v>0</v>
      </c>
      <c r="DN24" s="33">
        <f t="shared" si="62"/>
        <v>0</v>
      </c>
      <c r="DO24" s="33">
        <v>0</v>
      </c>
      <c r="DP24" s="33">
        <f t="shared" si="63"/>
        <v>0</v>
      </c>
      <c r="DQ24" s="33">
        <v>0</v>
      </c>
      <c r="DR24" s="33">
        <f t="shared" si="64"/>
        <v>0</v>
      </c>
      <c r="DS24" s="33">
        <v>0</v>
      </c>
      <c r="DT24" s="33">
        <f t="shared" si="65"/>
        <v>0</v>
      </c>
      <c r="DU24" s="33">
        <v>0</v>
      </c>
      <c r="DV24" s="33">
        <f t="shared" si="66"/>
        <v>0</v>
      </c>
      <c r="DW24" s="33">
        <v>0</v>
      </c>
      <c r="DX24" s="33">
        <f t="shared" si="67"/>
        <v>0</v>
      </c>
      <c r="DY24" s="33">
        <v>0</v>
      </c>
      <c r="DZ24" s="33">
        <f t="shared" si="68"/>
        <v>0</v>
      </c>
      <c r="EA24" s="33">
        <v>0</v>
      </c>
      <c r="EB24" s="33">
        <f t="shared" si="69"/>
        <v>0</v>
      </c>
      <c r="EC24" s="33">
        <v>0</v>
      </c>
      <c r="ED24" s="33">
        <f t="shared" si="70"/>
        <v>0</v>
      </c>
      <c r="EE24" s="33">
        <v>0</v>
      </c>
      <c r="EF24" s="33">
        <f t="shared" si="71"/>
        <v>0</v>
      </c>
      <c r="EG24" s="33">
        <v>0</v>
      </c>
      <c r="EH24" s="33">
        <f t="shared" si="72"/>
        <v>0</v>
      </c>
      <c r="EI24" s="33">
        <v>0</v>
      </c>
      <c r="EJ24" s="33">
        <f t="shared" si="73"/>
        <v>0</v>
      </c>
      <c r="EK24" s="33">
        <v>0</v>
      </c>
      <c r="EL24" s="33">
        <f t="shared" si="74"/>
        <v>0</v>
      </c>
      <c r="EM24" s="33">
        <v>0</v>
      </c>
      <c r="EN24" s="33">
        <f t="shared" si="75"/>
        <v>0</v>
      </c>
      <c r="EO24" s="33">
        <v>0</v>
      </c>
      <c r="EP24" s="33">
        <f t="shared" si="76"/>
        <v>0</v>
      </c>
      <c r="EQ24" s="33">
        <v>0</v>
      </c>
      <c r="ER24" s="33">
        <f t="shared" si="77"/>
        <v>0</v>
      </c>
      <c r="ES24" s="33">
        <v>0</v>
      </c>
      <c r="ET24" s="33">
        <f t="shared" si="78"/>
        <v>0</v>
      </c>
      <c r="EU24" s="33">
        <v>0</v>
      </c>
      <c r="EV24" s="33">
        <f t="shared" si="79"/>
        <v>0</v>
      </c>
      <c r="EW24" s="33">
        <v>0</v>
      </c>
      <c r="EX24" s="33">
        <f t="shared" si="1"/>
        <v>0</v>
      </c>
      <c r="EY24" s="33">
        <v>0</v>
      </c>
      <c r="EZ24" s="33">
        <f t="shared" si="2"/>
        <v>0</v>
      </c>
      <c r="FA24" s="33">
        <v>0</v>
      </c>
      <c r="FB24" s="33">
        <f t="shared" si="3"/>
        <v>0</v>
      </c>
      <c r="FC24" s="33">
        <v>0</v>
      </c>
      <c r="FD24" s="33">
        <f t="shared" si="4"/>
        <v>0</v>
      </c>
      <c r="FE24" s="33">
        <v>0</v>
      </c>
      <c r="FF24" s="33">
        <f t="shared" si="5"/>
        <v>0</v>
      </c>
      <c r="FG24" s="33">
        <v>0</v>
      </c>
      <c r="FH24" s="33">
        <f t="shared" si="80"/>
        <v>0</v>
      </c>
    </row>
    <row r="25" spans="1:164">
      <c r="A25" s="14"/>
      <c r="B25" s="17">
        <v>44</v>
      </c>
      <c r="C25" s="18">
        <v>0</v>
      </c>
      <c r="D25" s="21">
        <f t="shared" si="0"/>
        <v>0</v>
      </c>
      <c r="E25" s="21">
        <v>0</v>
      </c>
      <c r="F25" s="21">
        <f t="shared" si="6"/>
        <v>0</v>
      </c>
      <c r="G25" s="19">
        <v>0</v>
      </c>
      <c r="H25" s="19">
        <f t="shared" si="7"/>
        <v>0</v>
      </c>
      <c r="I25" s="19">
        <v>0</v>
      </c>
      <c r="J25" s="19">
        <f t="shared" si="8"/>
        <v>0</v>
      </c>
      <c r="K25" s="19">
        <v>0</v>
      </c>
      <c r="L25" s="19">
        <f t="shared" si="9"/>
        <v>0</v>
      </c>
      <c r="M25" s="19">
        <v>0</v>
      </c>
      <c r="N25" s="19">
        <f t="shared" si="10"/>
        <v>0</v>
      </c>
      <c r="O25" s="19">
        <v>0</v>
      </c>
      <c r="P25" s="19">
        <f t="shared" si="11"/>
        <v>0</v>
      </c>
      <c r="Q25" s="19">
        <v>0</v>
      </c>
      <c r="R25" s="19">
        <f t="shared" si="12"/>
        <v>0</v>
      </c>
      <c r="S25" s="21">
        <v>0</v>
      </c>
      <c r="T25" s="21">
        <f t="shared" si="13"/>
        <v>0</v>
      </c>
      <c r="U25" s="19">
        <v>0</v>
      </c>
      <c r="V25" s="19">
        <f t="shared" si="14"/>
        <v>0</v>
      </c>
      <c r="W25" s="21">
        <v>0</v>
      </c>
      <c r="X25" s="21">
        <f t="shared" si="15"/>
        <v>0</v>
      </c>
      <c r="Y25" s="18">
        <v>0</v>
      </c>
      <c r="Z25" s="21">
        <f t="shared" si="16"/>
        <v>0</v>
      </c>
      <c r="AA25" s="21">
        <v>0</v>
      </c>
      <c r="AB25" s="21">
        <f t="shared" si="17"/>
        <v>0</v>
      </c>
      <c r="AC25" s="19">
        <v>0</v>
      </c>
      <c r="AD25" s="19">
        <f t="shared" si="18"/>
        <v>0</v>
      </c>
      <c r="AE25" s="18">
        <v>0</v>
      </c>
      <c r="AF25" s="21">
        <f t="shared" si="19"/>
        <v>0</v>
      </c>
      <c r="AG25" s="21">
        <v>0</v>
      </c>
      <c r="AH25" s="21">
        <f t="shared" si="20"/>
        <v>0</v>
      </c>
      <c r="AI25" s="20">
        <v>0</v>
      </c>
      <c r="AJ25" s="21">
        <f t="shared" si="21"/>
        <v>0</v>
      </c>
      <c r="AK25" s="18">
        <v>0</v>
      </c>
      <c r="AL25" s="21">
        <f t="shared" si="22"/>
        <v>0</v>
      </c>
      <c r="AM25" s="21">
        <v>0</v>
      </c>
      <c r="AN25" s="21">
        <f t="shared" si="23"/>
        <v>0</v>
      </c>
      <c r="AO25" s="19">
        <v>0</v>
      </c>
      <c r="AP25" s="19">
        <f t="shared" si="24"/>
        <v>0</v>
      </c>
      <c r="AQ25" s="19">
        <v>0</v>
      </c>
      <c r="AR25" s="19">
        <f t="shared" si="25"/>
        <v>0</v>
      </c>
      <c r="AS25" s="19">
        <v>0</v>
      </c>
      <c r="AT25" s="19">
        <f t="shared" si="26"/>
        <v>0</v>
      </c>
      <c r="AU25" s="19">
        <v>0</v>
      </c>
      <c r="AV25" s="19">
        <f t="shared" si="27"/>
        <v>0</v>
      </c>
      <c r="AW25" s="21">
        <v>0</v>
      </c>
      <c r="AX25" s="21">
        <f t="shared" si="28"/>
        <v>0</v>
      </c>
      <c r="AY25" s="19">
        <v>0</v>
      </c>
      <c r="AZ25" s="19">
        <f t="shared" si="29"/>
        <v>0</v>
      </c>
      <c r="BA25" s="19">
        <v>0</v>
      </c>
      <c r="BB25" s="19">
        <f t="shared" si="30"/>
        <v>0</v>
      </c>
      <c r="BC25" s="19">
        <v>0</v>
      </c>
      <c r="BD25" s="19">
        <f t="shared" si="31"/>
        <v>0</v>
      </c>
      <c r="BE25" s="19">
        <v>0</v>
      </c>
      <c r="BF25" s="19">
        <f t="shared" si="32"/>
        <v>0</v>
      </c>
      <c r="BG25" s="19">
        <v>0</v>
      </c>
      <c r="BH25" s="19">
        <f t="shared" si="33"/>
        <v>0</v>
      </c>
      <c r="BI25" s="18">
        <v>0</v>
      </c>
      <c r="BJ25" s="21">
        <f t="shared" si="34"/>
        <v>0</v>
      </c>
      <c r="BK25" s="21">
        <v>0</v>
      </c>
      <c r="BL25" s="21">
        <f t="shared" si="35"/>
        <v>0</v>
      </c>
      <c r="BM25" s="21">
        <v>0</v>
      </c>
      <c r="BN25" s="21">
        <f t="shared" si="36"/>
        <v>0</v>
      </c>
      <c r="BO25" s="21">
        <v>0</v>
      </c>
      <c r="BP25" s="21">
        <f t="shared" si="37"/>
        <v>0</v>
      </c>
      <c r="BQ25" s="21">
        <v>0</v>
      </c>
      <c r="BR25" s="21">
        <f t="shared" si="38"/>
        <v>0</v>
      </c>
      <c r="BS25" s="21">
        <v>0</v>
      </c>
      <c r="BT25" s="21">
        <f t="shared" si="39"/>
        <v>0</v>
      </c>
      <c r="BU25" s="21">
        <v>0</v>
      </c>
      <c r="BV25" s="21">
        <f t="shared" si="40"/>
        <v>0</v>
      </c>
      <c r="BW25" s="21">
        <v>0</v>
      </c>
      <c r="BX25" s="21">
        <f t="shared" si="41"/>
        <v>0</v>
      </c>
      <c r="BY25" s="21">
        <v>0</v>
      </c>
      <c r="BZ25" s="21">
        <f t="shared" si="42"/>
        <v>0</v>
      </c>
      <c r="CA25" s="21">
        <v>0</v>
      </c>
      <c r="CB25" s="21">
        <f t="shared" si="43"/>
        <v>0</v>
      </c>
      <c r="CC25" s="19">
        <v>0</v>
      </c>
      <c r="CD25" s="19">
        <f t="shared" si="44"/>
        <v>0</v>
      </c>
      <c r="CE25" s="19">
        <v>0</v>
      </c>
      <c r="CF25" s="19">
        <f t="shared" si="45"/>
        <v>0</v>
      </c>
      <c r="CG25" s="19">
        <v>0</v>
      </c>
      <c r="CH25" s="19">
        <f t="shared" si="46"/>
        <v>0</v>
      </c>
      <c r="CI25" s="19">
        <v>0</v>
      </c>
      <c r="CJ25" s="19">
        <f t="shared" si="47"/>
        <v>0</v>
      </c>
      <c r="CK25" s="19">
        <v>0</v>
      </c>
      <c r="CL25" s="19">
        <f t="shared" si="48"/>
        <v>0</v>
      </c>
      <c r="CM25" s="19">
        <v>0</v>
      </c>
      <c r="CN25" s="19">
        <f t="shared" si="49"/>
        <v>0</v>
      </c>
      <c r="CO25" s="19">
        <v>0</v>
      </c>
      <c r="CP25" s="19">
        <f t="shared" si="50"/>
        <v>0</v>
      </c>
      <c r="CQ25" s="19">
        <v>0</v>
      </c>
      <c r="CR25" s="19">
        <f t="shared" si="51"/>
        <v>0</v>
      </c>
      <c r="CS25" s="19">
        <v>0</v>
      </c>
      <c r="CT25" s="19">
        <f t="shared" si="52"/>
        <v>0</v>
      </c>
      <c r="CU25" s="19">
        <v>0</v>
      </c>
      <c r="CV25" s="19">
        <f t="shared" si="53"/>
        <v>0</v>
      </c>
      <c r="CW25" s="19">
        <v>0</v>
      </c>
      <c r="CX25" s="19">
        <f t="shared" si="54"/>
        <v>0</v>
      </c>
      <c r="CY25" s="19">
        <v>0</v>
      </c>
      <c r="CZ25" s="19">
        <f t="shared" si="55"/>
        <v>0</v>
      </c>
      <c r="DA25" s="19">
        <v>0</v>
      </c>
      <c r="DB25" s="19">
        <f t="shared" si="56"/>
        <v>0</v>
      </c>
      <c r="DC25" s="19">
        <v>0</v>
      </c>
      <c r="DD25" s="19">
        <f t="shared" si="57"/>
        <v>0</v>
      </c>
      <c r="DE25" s="19">
        <v>0</v>
      </c>
      <c r="DF25" s="19">
        <f t="shared" si="58"/>
        <v>0</v>
      </c>
      <c r="DG25" s="19">
        <v>0</v>
      </c>
      <c r="DH25" s="19">
        <f t="shared" si="59"/>
        <v>0</v>
      </c>
      <c r="DI25" s="18">
        <v>0</v>
      </c>
      <c r="DJ25" s="21">
        <f t="shared" si="60"/>
        <v>0</v>
      </c>
      <c r="DK25" s="33">
        <v>0</v>
      </c>
      <c r="DL25" s="33">
        <f t="shared" si="61"/>
        <v>0</v>
      </c>
      <c r="DM25" s="33">
        <v>0</v>
      </c>
      <c r="DN25" s="33">
        <f t="shared" si="62"/>
        <v>0</v>
      </c>
      <c r="DO25" s="33">
        <v>0</v>
      </c>
      <c r="DP25" s="33">
        <f t="shared" si="63"/>
        <v>0</v>
      </c>
      <c r="DQ25" s="33">
        <v>0</v>
      </c>
      <c r="DR25" s="33">
        <f t="shared" si="64"/>
        <v>0</v>
      </c>
      <c r="DS25" s="33">
        <v>0</v>
      </c>
      <c r="DT25" s="33">
        <f t="shared" si="65"/>
        <v>0</v>
      </c>
      <c r="DU25" s="33">
        <v>0</v>
      </c>
      <c r="DV25" s="33">
        <f t="shared" si="66"/>
        <v>0</v>
      </c>
      <c r="DW25" s="33">
        <v>0</v>
      </c>
      <c r="DX25" s="33">
        <f t="shared" si="67"/>
        <v>0</v>
      </c>
      <c r="DY25" s="33">
        <v>0</v>
      </c>
      <c r="DZ25" s="33">
        <f t="shared" si="68"/>
        <v>0</v>
      </c>
      <c r="EA25" s="33">
        <v>0</v>
      </c>
      <c r="EB25" s="33">
        <f t="shared" si="69"/>
        <v>0</v>
      </c>
      <c r="EC25" s="33">
        <v>0</v>
      </c>
      <c r="ED25" s="33">
        <f t="shared" si="70"/>
        <v>0</v>
      </c>
      <c r="EE25" s="33">
        <v>0</v>
      </c>
      <c r="EF25" s="33">
        <f t="shared" si="71"/>
        <v>0</v>
      </c>
      <c r="EG25" s="33">
        <v>0</v>
      </c>
      <c r="EH25" s="33">
        <f t="shared" si="72"/>
        <v>0</v>
      </c>
      <c r="EI25" s="33">
        <v>0</v>
      </c>
      <c r="EJ25" s="33">
        <f t="shared" si="73"/>
        <v>0</v>
      </c>
      <c r="EK25" s="33">
        <v>0</v>
      </c>
      <c r="EL25" s="33">
        <f t="shared" si="74"/>
        <v>0</v>
      </c>
      <c r="EM25" s="33">
        <v>0</v>
      </c>
      <c r="EN25" s="33">
        <f t="shared" si="75"/>
        <v>0</v>
      </c>
      <c r="EO25" s="33">
        <v>0</v>
      </c>
      <c r="EP25" s="33">
        <f t="shared" si="76"/>
        <v>0</v>
      </c>
      <c r="EQ25" s="33">
        <v>0</v>
      </c>
      <c r="ER25" s="33">
        <f t="shared" si="77"/>
        <v>0</v>
      </c>
      <c r="ES25" s="33">
        <v>0</v>
      </c>
      <c r="ET25" s="33">
        <f t="shared" si="78"/>
        <v>0</v>
      </c>
      <c r="EU25" s="33">
        <v>0</v>
      </c>
      <c r="EV25" s="33">
        <f t="shared" si="79"/>
        <v>0</v>
      </c>
      <c r="EW25" s="33">
        <v>0</v>
      </c>
      <c r="EX25" s="33">
        <f t="shared" si="1"/>
        <v>0</v>
      </c>
      <c r="EY25" s="33">
        <v>0</v>
      </c>
      <c r="EZ25" s="33">
        <f t="shared" si="2"/>
        <v>0</v>
      </c>
      <c r="FA25" s="33">
        <v>0</v>
      </c>
      <c r="FB25" s="33">
        <f t="shared" si="3"/>
        <v>0</v>
      </c>
      <c r="FC25" s="33">
        <v>0</v>
      </c>
      <c r="FD25" s="33">
        <f t="shared" si="4"/>
        <v>0</v>
      </c>
      <c r="FE25" s="33">
        <v>0</v>
      </c>
      <c r="FF25" s="33">
        <f t="shared" si="5"/>
        <v>0</v>
      </c>
      <c r="FG25" s="33">
        <v>0</v>
      </c>
      <c r="FH25" s="33">
        <f t="shared" si="80"/>
        <v>0</v>
      </c>
    </row>
    <row r="26" spans="1:164">
      <c r="B26" s="1" t="s">
        <v>0</v>
      </c>
      <c r="C26" s="10">
        <f t="shared" ref="C26:W26" si="81">SUM(C6:C25)</f>
        <v>256</v>
      </c>
      <c r="D26" s="2">
        <f>SUM(D6:D25)</f>
        <v>6926</v>
      </c>
      <c r="E26" s="2">
        <f t="shared" si="81"/>
        <v>272</v>
      </c>
      <c r="F26" s="2">
        <f>SUM(F6:F25)</f>
        <v>7102</v>
      </c>
      <c r="G26" s="2">
        <f t="shared" si="81"/>
        <v>322</v>
      </c>
      <c r="H26" s="2">
        <f>SUM(H6:H25)</f>
        <v>7950</v>
      </c>
      <c r="I26" s="2">
        <f t="shared" si="81"/>
        <v>248</v>
      </c>
      <c r="J26" s="2">
        <f>SUM(J6:J25)</f>
        <v>6690</v>
      </c>
      <c r="K26" s="2">
        <f t="shared" si="81"/>
        <v>164</v>
      </c>
      <c r="L26" s="2">
        <f>SUM(L6:L25)</f>
        <v>4090</v>
      </c>
      <c r="M26" s="2">
        <f t="shared" si="81"/>
        <v>324</v>
      </c>
      <c r="N26" s="2">
        <f>SUM(N6:N25)</f>
        <v>7726</v>
      </c>
      <c r="O26" s="2">
        <f t="shared" si="81"/>
        <v>621</v>
      </c>
      <c r="P26" s="2">
        <f>SUM(P6:P25)</f>
        <v>13128</v>
      </c>
      <c r="Q26" s="2">
        <f t="shared" si="81"/>
        <v>60</v>
      </c>
      <c r="R26" s="2">
        <f>SUM(R6:R25)</f>
        <v>1180</v>
      </c>
      <c r="S26" s="2">
        <f t="shared" si="81"/>
        <v>405</v>
      </c>
      <c r="T26" s="2">
        <f>SUM(T6:T25)</f>
        <v>10064</v>
      </c>
      <c r="U26" s="2">
        <f t="shared" si="81"/>
        <v>402</v>
      </c>
      <c r="V26" s="2">
        <f>SUM(V6:V25)</f>
        <v>10126</v>
      </c>
      <c r="W26" s="2">
        <f t="shared" si="81"/>
        <v>203</v>
      </c>
      <c r="X26" s="2">
        <f t="shared" ref="X26:BC26" si="82">SUM(X6:X25)</f>
        <v>4886</v>
      </c>
      <c r="Y26" s="10">
        <f t="shared" si="82"/>
        <v>462</v>
      </c>
      <c r="Z26" s="2">
        <f t="shared" si="82"/>
        <v>12346</v>
      </c>
      <c r="AA26" s="2">
        <f t="shared" si="82"/>
        <v>404</v>
      </c>
      <c r="AB26" s="2">
        <f t="shared" si="82"/>
        <v>11126</v>
      </c>
      <c r="AC26" s="2">
        <f t="shared" si="82"/>
        <v>382</v>
      </c>
      <c r="AD26" s="2">
        <f t="shared" si="82"/>
        <v>7616</v>
      </c>
      <c r="AE26" s="10">
        <f t="shared" si="82"/>
        <v>275</v>
      </c>
      <c r="AF26" s="2">
        <f t="shared" si="82"/>
        <v>6294</v>
      </c>
      <c r="AG26" s="2">
        <f t="shared" si="82"/>
        <v>19</v>
      </c>
      <c r="AH26" s="2">
        <f t="shared" si="82"/>
        <v>436</v>
      </c>
      <c r="AI26" s="2">
        <f t="shared" si="82"/>
        <v>220</v>
      </c>
      <c r="AJ26" s="2">
        <f t="shared" si="82"/>
        <v>5784</v>
      </c>
      <c r="AK26" s="10">
        <f t="shared" si="82"/>
        <v>366</v>
      </c>
      <c r="AL26" s="2">
        <f t="shared" si="82"/>
        <v>8596</v>
      </c>
      <c r="AM26" s="2">
        <f t="shared" si="82"/>
        <v>316</v>
      </c>
      <c r="AN26" s="2">
        <f t="shared" si="82"/>
        <v>8352</v>
      </c>
      <c r="AO26" s="2">
        <f t="shared" si="82"/>
        <v>67</v>
      </c>
      <c r="AP26" s="2">
        <f t="shared" si="82"/>
        <v>1534</v>
      </c>
      <c r="AQ26" s="2">
        <f t="shared" si="82"/>
        <v>141</v>
      </c>
      <c r="AR26" s="2">
        <f t="shared" si="82"/>
        <v>3138</v>
      </c>
      <c r="AS26" s="2">
        <f t="shared" si="82"/>
        <v>41</v>
      </c>
      <c r="AT26" s="2">
        <f t="shared" si="82"/>
        <v>1076</v>
      </c>
      <c r="AU26" s="2">
        <f t="shared" si="82"/>
        <v>169</v>
      </c>
      <c r="AV26" s="2">
        <f t="shared" si="82"/>
        <v>4174</v>
      </c>
      <c r="AW26" s="2">
        <f t="shared" si="82"/>
        <v>290</v>
      </c>
      <c r="AX26" s="2">
        <f t="shared" si="82"/>
        <v>7322</v>
      </c>
      <c r="AY26" s="2">
        <f t="shared" si="82"/>
        <v>220</v>
      </c>
      <c r="AZ26" s="2">
        <f t="shared" si="82"/>
        <v>5718</v>
      </c>
      <c r="BA26" s="2">
        <f t="shared" si="82"/>
        <v>187</v>
      </c>
      <c r="BB26" s="2">
        <f t="shared" si="82"/>
        <v>4318</v>
      </c>
      <c r="BC26" s="2">
        <f t="shared" si="82"/>
        <v>340</v>
      </c>
      <c r="BD26" s="2">
        <f t="shared" ref="BD26:CI26" si="83">SUM(BD6:BD25)</f>
        <v>7024</v>
      </c>
      <c r="BE26" s="2">
        <f t="shared" si="83"/>
        <v>223</v>
      </c>
      <c r="BF26" s="2">
        <f t="shared" si="83"/>
        <v>5478</v>
      </c>
      <c r="BG26" s="2">
        <f t="shared" si="83"/>
        <v>146</v>
      </c>
      <c r="BH26" s="2">
        <f t="shared" si="83"/>
        <v>3816</v>
      </c>
      <c r="BI26" s="10">
        <f t="shared" si="83"/>
        <v>232</v>
      </c>
      <c r="BJ26" s="2">
        <f t="shared" si="83"/>
        <v>5988</v>
      </c>
      <c r="BK26" s="2">
        <f>SUM(BK6:BK25)</f>
        <v>144</v>
      </c>
      <c r="BL26" s="2">
        <f t="shared" si="83"/>
        <v>3464</v>
      </c>
      <c r="BM26" s="2">
        <f t="shared" si="83"/>
        <v>59</v>
      </c>
      <c r="BN26" s="2">
        <f t="shared" si="83"/>
        <v>1588</v>
      </c>
      <c r="BO26" s="2">
        <f t="shared" si="83"/>
        <v>84</v>
      </c>
      <c r="BP26" s="2">
        <f t="shared" si="83"/>
        <v>1984</v>
      </c>
      <c r="BQ26" s="2">
        <f t="shared" si="83"/>
        <v>104</v>
      </c>
      <c r="BR26" s="2">
        <f t="shared" si="83"/>
        <v>2788</v>
      </c>
      <c r="BS26" s="2">
        <f t="shared" si="83"/>
        <v>144</v>
      </c>
      <c r="BT26" s="2">
        <f t="shared" si="83"/>
        <v>4150</v>
      </c>
      <c r="BU26" s="2">
        <f t="shared" si="83"/>
        <v>65</v>
      </c>
      <c r="BV26" s="2">
        <f t="shared" si="83"/>
        <v>1628</v>
      </c>
      <c r="BW26" s="2">
        <f t="shared" si="83"/>
        <v>31</v>
      </c>
      <c r="BX26" s="2">
        <f t="shared" si="83"/>
        <v>714</v>
      </c>
      <c r="BY26" s="2">
        <f t="shared" si="83"/>
        <v>205</v>
      </c>
      <c r="BZ26" s="2">
        <f t="shared" si="83"/>
        <v>5688</v>
      </c>
      <c r="CA26" s="2">
        <f t="shared" si="83"/>
        <v>144</v>
      </c>
      <c r="CB26" s="2">
        <f t="shared" si="83"/>
        <v>3842</v>
      </c>
      <c r="CC26" s="2">
        <f t="shared" si="83"/>
        <v>97</v>
      </c>
      <c r="CD26" s="2">
        <f t="shared" si="83"/>
        <v>2304</v>
      </c>
      <c r="CE26" s="2">
        <f t="shared" si="83"/>
        <v>256</v>
      </c>
      <c r="CF26" s="2">
        <f t="shared" si="83"/>
        <v>6926</v>
      </c>
      <c r="CG26" s="2">
        <f t="shared" si="83"/>
        <v>94</v>
      </c>
      <c r="CH26" s="2">
        <f t="shared" si="83"/>
        <v>2310</v>
      </c>
      <c r="CI26" s="2">
        <f t="shared" si="83"/>
        <v>54</v>
      </c>
      <c r="CJ26" s="2">
        <f t="shared" ref="CJ26:CP26" si="84">SUM(CJ6:CJ25)</f>
        <v>1338</v>
      </c>
      <c r="CK26" s="2">
        <f t="shared" si="84"/>
        <v>172</v>
      </c>
      <c r="CL26" s="2">
        <f t="shared" si="84"/>
        <v>4290</v>
      </c>
      <c r="CM26" s="2">
        <f t="shared" si="84"/>
        <v>261</v>
      </c>
      <c r="CN26" s="2">
        <f t="shared" si="84"/>
        <v>6302</v>
      </c>
      <c r="CO26" s="2">
        <f t="shared" si="84"/>
        <v>274</v>
      </c>
      <c r="CP26" s="2">
        <f t="shared" si="84"/>
        <v>6220</v>
      </c>
      <c r="CQ26" s="2">
        <f t="shared" ref="CQ26:EW26" si="85">SUM(CQ6:CQ25)</f>
        <v>27</v>
      </c>
      <c r="CR26" s="2">
        <f>SUM(CR6:CR25)</f>
        <v>644</v>
      </c>
      <c r="CS26" s="2">
        <f t="shared" si="85"/>
        <v>52</v>
      </c>
      <c r="CT26" s="2">
        <f>SUM(CT6:CT25)</f>
        <v>1296</v>
      </c>
      <c r="CU26" s="2">
        <f t="shared" si="85"/>
        <v>108</v>
      </c>
      <c r="CV26" s="2">
        <f>SUM(CV6:CV25)</f>
        <v>2726</v>
      </c>
      <c r="CW26" s="2">
        <f t="shared" si="85"/>
        <v>55</v>
      </c>
      <c r="CX26" s="2">
        <f>SUM(CX6:CX25)</f>
        <v>1240</v>
      </c>
      <c r="CY26" s="2">
        <f t="shared" si="85"/>
        <v>81</v>
      </c>
      <c r="CZ26" s="2">
        <f>SUM(CZ6:CZ25)</f>
        <v>1992</v>
      </c>
      <c r="DA26" s="2">
        <f t="shared" si="85"/>
        <v>34</v>
      </c>
      <c r="DB26" s="2">
        <f>SUM(DB6:DB25)</f>
        <v>806</v>
      </c>
      <c r="DC26" s="2">
        <f t="shared" si="85"/>
        <v>13</v>
      </c>
      <c r="DD26" s="2">
        <f>SUM(DD6:DD25)</f>
        <v>344</v>
      </c>
      <c r="DE26" s="2">
        <f t="shared" si="85"/>
        <v>4</v>
      </c>
      <c r="DF26" s="2">
        <f>SUM(DF6:DF25)</f>
        <v>108</v>
      </c>
      <c r="DG26" s="2">
        <f t="shared" si="85"/>
        <v>3</v>
      </c>
      <c r="DH26" s="2">
        <f>SUM(DH6:DH25)</f>
        <v>72</v>
      </c>
      <c r="DI26" s="10">
        <f t="shared" si="85"/>
        <v>72</v>
      </c>
      <c r="DJ26" s="26">
        <f>SUM(DJ6:DJ25)</f>
        <v>1812</v>
      </c>
      <c r="DK26" s="33">
        <f t="shared" si="85"/>
        <v>120</v>
      </c>
      <c r="DL26" s="33">
        <f>SUM(DL6:DL25)</f>
        <v>3104</v>
      </c>
      <c r="DM26" s="33">
        <f t="shared" si="85"/>
        <v>143</v>
      </c>
      <c r="DN26" s="33">
        <f>SUM(DN6:DN25)</f>
        <v>3672</v>
      </c>
      <c r="DO26" s="33">
        <f t="shared" si="85"/>
        <v>11</v>
      </c>
      <c r="DP26" s="33">
        <f>SUM(DP6:DP25)</f>
        <v>302</v>
      </c>
      <c r="DQ26" s="33">
        <f t="shared" si="85"/>
        <v>113</v>
      </c>
      <c r="DR26" s="33">
        <f>SUM(DR6:DR25)</f>
        <v>2962</v>
      </c>
      <c r="DS26" s="33">
        <f t="shared" si="85"/>
        <v>205</v>
      </c>
      <c r="DT26" s="33">
        <f>SUM(DT6:DT25)</f>
        <v>5274</v>
      </c>
      <c r="DU26" s="33">
        <f t="shared" si="85"/>
        <v>58</v>
      </c>
      <c r="DV26" s="33">
        <f>SUM(DV6:DV25)</f>
        <v>1436</v>
      </c>
      <c r="DW26" s="33">
        <f t="shared" si="85"/>
        <v>38</v>
      </c>
      <c r="DX26" s="33">
        <f>SUM(DX6:DX25)</f>
        <v>1000</v>
      </c>
      <c r="DY26" s="33">
        <f t="shared" si="85"/>
        <v>64</v>
      </c>
      <c r="DZ26" s="33">
        <f>SUM(DZ6:DZ25)</f>
        <v>1766</v>
      </c>
      <c r="EA26" s="33">
        <f t="shared" si="85"/>
        <v>39</v>
      </c>
      <c r="EB26" s="33">
        <f>SUM(EB6:EB25)</f>
        <v>934</v>
      </c>
      <c r="EC26" s="33">
        <f t="shared" si="85"/>
        <v>26</v>
      </c>
      <c r="ED26" s="33">
        <f>SUM(ED6:ED25)</f>
        <v>700</v>
      </c>
      <c r="EE26" s="33">
        <f t="shared" si="85"/>
        <v>2</v>
      </c>
      <c r="EF26" s="33">
        <f>SUM(EF6:EF25)</f>
        <v>50</v>
      </c>
      <c r="EG26" s="33">
        <f t="shared" si="85"/>
        <v>31</v>
      </c>
      <c r="EH26" s="33">
        <f>SUM(EH6:EH25)</f>
        <v>760</v>
      </c>
      <c r="EI26" s="33">
        <f t="shared" si="85"/>
        <v>58</v>
      </c>
      <c r="EJ26" s="33">
        <f>SUM(EJ6:EJ25)</f>
        <v>1542</v>
      </c>
      <c r="EK26" s="33">
        <f t="shared" si="85"/>
        <v>63</v>
      </c>
      <c r="EL26" s="33">
        <f>SUM(EL6:EL25)</f>
        <v>1696</v>
      </c>
      <c r="EM26" s="33">
        <f t="shared" si="85"/>
        <v>28</v>
      </c>
      <c r="EN26" s="33">
        <f>SUM(EN6:EN25)</f>
        <v>754</v>
      </c>
      <c r="EO26" s="33">
        <f t="shared" si="85"/>
        <v>134</v>
      </c>
      <c r="EP26" s="33">
        <f>SUM(EP6:EP25)</f>
        <v>3402</v>
      </c>
      <c r="EQ26" s="33">
        <f t="shared" si="85"/>
        <v>75</v>
      </c>
      <c r="ER26" s="33">
        <f>SUM(ER6:ER25)</f>
        <v>1936</v>
      </c>
      <c r="ES26" s="33">
        <f t="shared" si="85"/>
        <v>5</v>
      </c>
      <c r="ET26" s="33">
        <f>SUM(ET6:ET25)</f>
        <v>128</v>
      </c>
      <c r="EU26" s="33">
        <f t="shared" si="85"/>
        <v>56</v>
      </c>
      <c r="EV26" s="33">
        <f>SUM(EV6:EV25)</f>
        <v>1546</v>
      </c>
      <c r="EW26" s="33">
        <f t="shared" si="85"/>
        <v>42</v>
      </c>
      <c r="EX26" s="33">
        <f>SUM(EX6:EX25)</f>
        <v>1038</v>
      </c>
      <c r="EY26" s="33">
        <f t="shared" ref="EY26:FG26" si="86">SUM(EY6:EY25)</f>
        <v>92</v>
      </c>
      <c r="EZ26" s="33">
        <f>SUM(EZ6:EZ25)</f>
        <v>2498</v>
      </c>
      <c r="FA26" s="33">
        <f t="shared" si="86"/>
        <v>112</v>
      </c>
      <c r="FB26" s="33">
        <f>SUM(FB6:FB25)</f>
        <v>2810</v>
      </c>
      <c r="FC26" s="33">
        <f t="shared" si="86"/>
        <v>65</v>
      </c>
      <c r="FD26" s="33">
        <f>SUM(FD6:FD25)</f>
        <v>1720</v>
      </c>
      <c r="FE26" s="33">
        <f t="shared" si="86"/>
        <v>106</v>
      </c>
      <c r="FF26" s="33">
        <f>SUM(FF6:FF25)</f>
        <v>2802</v>
      </c>
      <c r="FG26" s="33">
        <f t="shared" si="86"/>
        <v>6</v>
      </c>
      <c r="FH26" s="33">
        <f>SUM(FH6:FH25)</f>
        <v>156</v>
      </c>
    </row>
    <row r="27" spans="1:164">
      <c r="B27" s="3" t="s">
        <v>1</v>
      </c>
      <c r="C27" s="11">
        <f>D26/C26</f>
        <v>27.0546875</v>
      </c>
      <c r="D27" s="9"/>
      <c r="E27" s="4">
        <f>F26/E26</f>
        <v>26.110294117647058</v>
      </c>
      <c r="F27" s="4"/>
      <c r="G27" s="4">
        <f>H26/G26</f>
        <v>24.689440993788821</v>
      </c>
      <c r="H27" s="4"/>
      <c r="I27" s="4">
        <f>J26/I26</f>
        <v>26.975806451612904</v>
      </c>
      <c r="J27" s="4"/>
      <c r="K27" s="4">
        <f>L26/K26</f>
        <v>24.939024390243901</v>
      </c>
      <c r="L27" s="4"/>
      <c r="M27" s="4">
        <f>N26/M26</f>
        <v>23.845679012345681</v>
      </c>
      <c r="N27" s="4"/>
      <c r="O27" s="4">
        <f>P26/O26</f>
        <v>21.140096618357489</v>
      </c>
      <c r="P27" s="4"/>
      <c r="Q27" s="4">
        <f>R26/Q26</f>
        <v>19.666666666666668</v>
      </c>
      <c r="R27" s="4"/>
      <c r="S27" s="4">
        <f>T26/S26</f>
        <v>24.849382716049384</v>
      </c>
      <c r="T27" s="4"/>
      <c r="U27" s="4">
        <f>V26/U26</f>
        <v>25.189054726368159</v>
      </c>
      <c r="V27" s="4"/>
      <c r="W27" s="4">
        <f>X26/W26</f>
        <v>24.068965517241381</v>
      </c>
      <c r="X27" s="4"/>
      <c r="Y27" s="11">
        <f>Z26/Y26</f>
        <v>26.722943722943722</v>
      </c>
      <c r="Z27" s="9"/>
      <c r="AA27" s="4">
        <f>AB26/AA26</f>
        <v>27.53960396039604</v>
      </c>
      <c r="AB27" s="4"/>
      <c r="AC27" s="4">
        <f>AD26/AC26</f>
        <v>19.937172774869111</v>
      </c>
      <c r="AD27" s="4"/>
      <c r="AE27" s="11">
        <f>AF26/AE26</f>
        <v>22.887272727272727</v>
      </c>
      <c r="AF27" s="9"/>
      <c r="AG27" s="9">
        <f>AH26/AG26</f>
        <v>22.94736842105263</v>
      </c>
      <c r="AH27" s="9"/>
      <c r="AI27" s="4">
        <f>AJ26/AI26</f>
        <v>26.290909090909089</v>
      </c>
      <c r="AJ27" s="4"/>
      <c r="AK27" s="11">
        <f>AL26/AK26</f>
        <v>23.486338797814209</v>
      </c>
      <c r="AL27" s="9"/>
      <c r="AM27" s="4">
        <f>AN26/AM26</f>
        <v>26.430379746835442</v>
      </c>
      <c r="AN27" s="4"/>
      <c r="AO27" s="4">
        <f>AP26/AO26</f>
        <v>22.895522388059703</v>
      </c>
      <c r="AP27" s="4"/>
      <c r="AQ27" s="4">
        <f>AR26/AQ26</f>
        <v>22.25531914893617</v>
      </c>
      <c r="AR27" s="4"/>
      <c r="AS27" s="4">
        <f>AT26/AS26</f>
        <v>26.243902439024389</v>
      </c>
      <c r="AT27" s="4"/>
      <c r="AU27" s="4">
        <f>AV26/AU26</f>
        <v>24.698224852071007</v>
      </c>
      <c r="AV27" s="4"/>
      <c r="AW27" s="4">
        <f>AX26/AW26</f>
        <v>25.248275862068965</v>
      </c>
      <c r="AX27" s="4"/>
      <c r="AY27" s="4">
        <f>AZ26/AY26</f>
        <v>25.990909090909092</v>
      </c>
      <c r="AZ27" s="4"/>
      <c r="BA27" s="4">
        <f>BB26/BA26</f>
        <v>23.09090909090909</v>
      </c>
      <c r="BB27" s="4"/>
      <c r="BC27" s="4">
        <f>BD26/BC26</f>
        <v>20.658823529411766</v>
      </c>
      <c r="BD27" s="4"/>
      <c r="BE27" s="4">
        <f>BF26/BE26</f>
        <v>24.565022421524663</v>
      </c>
      <c r="BF27" s="4"/>
      <c r="BG27" s="4">
        <f>BH26/BG26</f>
        <v>26.136986301369863</v>
      </c>
      <c r="BH27" s="4"/>
      <c r="BI27" s="11">
        <f>BJ26/BI26</f>
        <v>25.810344827586206</v>
      </c>
      <c r="BJ27" s="9"/>
      <c r="BK27" s="9">
        <f>BL26/BK26</f>
        <v>24.055555555555557</v>
      </c>
      <c r="BL27" s="9"/>
      <c r="BM27" s="9">
        <f>BN26/BM26</f>
        <v>26.915254237288135</v>
      </c>
      <c r="BN27" s="9"/>
      <c r="BO27" s="9">
        <f>BP26/BO26</f>
        <v>23.61904761904762</v>
      </c>
      <c r="BP27" s="9"/>
      <c r="BQ27" s="9">
        <f>BR26/BQ26</f>
        <v>26.807692307692307</v>
      </c>
      <c r="BR27" s="9"/>
      <c r="BS27" s="9">
        <f>BT26/BS26</f>
        <v>28.819444444444443</v>
      </c>
      <c r="BT27" s="9"/>
      <c r="BU27" s="9">
        <f>BV26/BU26</f>
        <v>25.046153846153846</v>
      </c>
      <c r="BV27" s="9"/>
      <c r="BW27" s="9">
        <f>BX26/BW26</f>
        <v>23.032258064516128</v>
      </c>
      <c r="BX27" s="9"/>
      <c r="BY27" s="9">
        <f>BZ26/BY26</f>
        <v>27.746341463414634</v>
      </c>
      <c r="BZ27" s="9"/>
      <c r="CA27" s="9">
        <f>CB26/CA26</f>
        <v>26.680555555555557</v>
      </c>
      <c r="CB27" s="9"/>
      <c r="CC27" s="4">
        <f>CD26/CC26</f>
        <v>23.75257731958763</v>
      </c>
      <c r="CD27" s="4"/>
      <c r="CE27" s="4">
        <f>CF26/CE26</f>
        <v>27.0546875</v>
      </c>
      <c r="CF27" s="4"/>
      <c r="CG27" s="4">
        <f>CH26/CG26</f>
        <v>24.574468085106382</v>
      </c>
      <c r="CH27" s="4"/>
      <c r="CI27" s="4">
        <f>CJ26/CI26</f>
        <v>24.777777777777779</v>
      </c>
      <c r="CJ27" s="4"/>
      <c r="CK27" s="4">
        <f>CL26/CK26</f>
        <v>24.941860465116278</v>
      </c>
      <c r="CL27" s="4"/>
      <c r="CM27" s="4">
        <f>CN26/CM26</f>
        <v>24.145593869731801</v>
      </c>
      <c r="CN27" s="4"/>
      <c r="CO27" s="4">
        <f>CP26/CO26</f>
        <v>22.700729927007298</v>
      </c>
      <c r="CP27" s="4"/>
      <c r="CQ27" s="4">
        <f>CR26/CQ26</f>
        <v>23.851851851851851</v>
      </c>
      <c r="CR27" s="4"/>
      <c r="CS27" s="4">
        <f>CT26/CS26</f>
        <v>24.923076923076923</v>
      </c>
      <c r="CT27" s="4"/>
      <c r="CU27" s="4">
        <f>CV26/CU26</f>
        <v>25.24074074074074</v>
      </c>
      <c r="CV27" s="4"/>
      <c r="CW27" s="4">
        <f>CX26/CW26</f>
        <v>22.545454545454547</v>
      </c>
      <c r="CX27" s="4"/>
      <c r="CY27" s="4">
        <f>CZ26/CY26</f>
        <v>24.592592592592592</v>
      </c>
      <c r="CZ27" s="4"/>
      <c r="DA27" s="4">
        <f>DB26/DA26</f>
        <v>23.705882352941178</v>
      </c>
      <c r="DB27" s="4"/>
      <c r="DC27" s="4">
        <f>DD26/DC26</f>
        <v>26.46153846153846</v>
      </c>
      <c r="DD27" s="4"/>
      <c r="DE27" s="4">
        <f>DF26/DE26</f>
        <v>27</v>
      </c>
      <c r="DF27" s="4"/>
      <c r="DG27" s="4">
        <f>DH26/DG26</f>
        <v>24</v>
      </c>
      <c r="DH27" s="4"/>
      <c r="DI27" s="11">
        <f>DJ26/DI26</f>
        <v>25.166666666666668</v>
      </c>
      <c r="DJ27" s="9"/>
      <c r="DK27" s="35">
        <f>DL26/DK26</f>
        <v>25.866666666666667</v>
      </c>
      <c r="DM27" s="35">
        <f>DN26/DM26</f>
        <v>25.678321678321677</v>
      </c>
      <c r="DN27" s="35"/>
      <c r="DO27" s="35">
        <f>DP26/DO26</f>
        <v>27.454545454545453</v>
      </c>
      <c r="DP27" s="35"/>
      <c r="DQ27" s="35">
        <f>DR26/DQ26</f>
        <v>26.212389380530972</v>
      </c>
      <c r="DR27" s="35"/>
      <c r="DS27" s="35">
        <f>DT26/DS26</f>
        <v>25.726829268292683</v>
      </c>
      <c r="DT27" s="35"/>
      <c r="DU27" s="35">
        <f>DV26/DU26</f>
        <v>24.758620689655171</v>
      </c>
      <c r="DV27" s="35"/>
      <c r="DW27" s="35">
        <f>DX26/DW26</f>
        <v>26.315789473684209</v>
      </c>
      <c r="DX27" s="35"/>
      <c r="DY27" s="35">
        <f>DZ26/DY26</f>
        <v>27.59375</v>
      </c>
      <c r="DZ27" s="35"/>
      <c r="EA27" s="35">
        <f>EB26/EA26</f>
        <v>23.948717948717949</v>
      </c>
      <c r="EB27" s="35"/>
      <c r="EC27" s="35">
        <f>ED26/EC26</f>
        <v>26.923076923076923</v>
      </c>
      <c r="ED27" s="35"/>
      <c r="EE27" s="35">
        <f>EF26/EE26</f>
        <v>25</v>
      </c>
      <c r="EF27" s="35"/>
      <c r="EG27" s="35">
        <f>EH26/EG26</f>
        <v>24.516129032258064</v>
      </c>
      <c r="EH27" s="35"/>
      <c r="EI27" s="35">
        <f>EJ26/EI26</f>
        <v>26.586206896551722</v>
      </c>
      <c r="EJ27" s="35"/>
      <c r="EK27" s="35">
        <f>EL26/EK26</f>
        <v>26.920634920634921</v>
      </c>
      <c r="EL27" s="35"/>
      <c r="EM27" s="35">
        <f>EN26/EM26</f>
        <v>26.928571428571427</v>
      </c>
      <c r="EN27" s="35"/>
      <c r="EO27" s="35">
        <f>EP26/EO26</f>
        <v>25.388059701492537</v>
      </c>
      <c r="EP27" s="35"/>
      <c r="EQ27" s="35">
        <f>ER26/EQ26</f>
        <v>25.813333333333333</v>
      </c>
      <c r="ER27" s="35"/>
      <c r="ES27" s="35">
        <f>ET26/ES26</f>
        <v>25.6</v>
      </c>
      <c r="ET27" s="35"/>
      <c r="EU27" s="35">
        <f>EV26/EU26</f>
        <v>27.607142857142858</v>
      </c>
      <c r="EV27" s="35"/>
      <c r="EW27" s="35">
        <f>EX26/EW26</f>
        <v>24.714285714285715</v>
      </c>
      <c r="EY27" s="35">
        <f>EZ26/EY26</f>
        <v>27.152173913043477</v>
      </c>
      <c r="FA27" s="35">
        <f>FB26/FA26</f>
        <v>25.089285714285715</v>
      </c>
      <c r="FC27" s="35">
        <f>FD26/FC26</f>
        <v>26.46153846153846</v>
      </c>
      <c r="FE27" s="35">
        <f>FF26/FE26</f>
        <v>26.433962264150942</v>
      </c>
      <c r="FG27" s="35">
        <f>FH26/FG26</f>
        <v>26</v>
      </c>
    </row>
    <row r="28" spans="1:164">
      <c r="B28" s="5" t="s">
        <v>2</v>
      </c>
      <c r="C28" s="12">
        <f>STDEV(C$6:C$25)</f>
        <v>16.165590486879026</v>
      </c>
      <c r="D28" s="6"/>
      <c r="E28" s="6">
        <f>STDEV(E$6:E$25)</f>
        <v>18.599377465529948</v>
      </c>
      <c r="F28" s="6"/>
      <c r="G28" s="6">
        <f>STDEV(G$6:G$25)</f>
        <v>18.940071694412186</v>
      </c>
      <c r="H28" s="6"/>
      <c r="I28" s="6">
        <f>STDEV(I$6:I$25)</f>
        <v>16.125821072527064</v>
      </c>
      <c r="J28" s="6"/>
      <c r="K28" s="6">
        <f>STDEV(K$6:K$25)</f>
        <v>8.6121089782138487</v>
      </c>
      <c r="L28" s="6"/>
      <c r="M28" s="6">
        <f>STDEV(M$6:M$25)</f>
        <v>22.11596232303004</v>
      </c>
      <c r="N28" s="6"/>
      <c r="O28" s="6">
        <f>STDEV(O$6:O$25)</f>
        <v>55.374775751001323</v>
      </c>
      <c r="P28" s="6"/>
      <c r="Q28" s="6">
        <f>STDEV(Q$6:Q$25)</f>
        <v>2.8469743865891624</v>
      </c>
      <c r="R28" s="6"/>
      <c r="S28" s="6">
        <f>STDEV(S$6:S$25)</f>
        <v>31.968528932455794</v>
      </c>
      <c r="T28" s="6"/>
      <c r="U28" s="6">
        <f>STDEV(U$6:U$25)</f>
        <v>29.27887688383807</v>
      </c>
      <c r="V28" s="6"/>
      <c r="W28" s="6">
        <f>STDEV(W$6:W$25)</f>
        <v>12.695938015966492</v>
      </c>
      <c r="X28" s="6"/>
      <c r="Y28" s="12">
        <f>STDEV(Y$6:Y$25)</f>
        <v>41.466409995256846</v>
      </c>
      <c r="Z28" s="6"/>
      <c r="AA28" s="6">
        <f>STDEV(AA$6:AA$25)</f>
        <v>31.069700928548922</v>
      </c>
      <c r="AB28" s="6"/>
      <c r="AC28" s="6">
        <f>STDEV(AC$6:AC$25)</f>
        <v>22.482507820408667</v>
      </c>
      <c r="AD28" s="6"/>
      <c r="AE28" s="12">
        <f>STDEV(AE$6:AE$25)</f>
        <v>13.498050541506082</v>
      </c>
      <c r="AF28" s="6"/>
      <c r="AG28" s="6">
        <f>STDEV(AG$6:AG$25)</f>
        <v>1.7312909694943341</v>
      </c>
      <c r="AH28" s="6"/>
      <c r="AI28" s="6">
        <f>STDEV(AI$6:AI$25)</f>
        <v>17.755651435380702</v>
      </c>
      <c r="AJ28" s="6"/>
      <c r="AK28" s="12">
        <f>STDEV(AK$6:AK$25)</f>
        <v>23.995832971580715</v>
      </c>
      <c r="AL28" s="6"/>
      <c r="AM28" s="6">
        <f>STDEV(AM$6:AM$25)</f>
        <v>23.406251976319218</v>
      </c>
      <c r="AN28" s="6"/>
      <c r="AO28" s="6">
        <f>STDEV(AO$6:AO$25)</f>
        <v>4.568484719420538</v>
      </c>
      <c r="AP28" s="6"/>
      <c r="AQ28" s="6">
        <f>STDEV(AQ$6:AQ$25)</f>
        <v>8.5561612149866662</v>
      </c>
      <c r="AR28" s="6"/>
      <c r="AS28" s="6">
        <f>STDEV(AS$6:AS$25)</f>
        <v>2.9995613714429368</v>
      </c>
      <c r="AT28" s="6"/>
      <c r="AU28" s="6">
        <f>STDEV(AU$6:AU$25)</f>
        <v>12.141598784864849</v>
      </c>
      <c r="AV28" s="6"/>
      <c r="AW28" s="6">
        <f>STDEV(AW$6:AW$25)</f>
        <v>17.869409320782939</v>
      </c>
      <c r="AX28" s="6"/>
      <c r="AY28" s="6">
        <f>STDEV(AY$6:AY$25)</f>
        <v>17.882658462438144</v>
      </c>
      <c r="AZ28" s="6"/>
      <c r="BA28" s="6">
        <f>STDEV(BA$6:BA$25)</f>
        <v>14.131990585007365</v>
      </c>
      <c r="BB28" s="6"/>
      <c r="BC28" s="6">
        <f>STDEV(BC$6:BC$25)</f>
        <v>16.770902119287943</v>
      </c>
      <c r="BD28" s="6"/>
      <c r="BE28" s="6">
        <f>STDEV(BE$6:BE$25)</f>
        <v>13.295329611321572</v>
      </c>
      <c r="BF28" s="6"/>
      <c r="BG28" s="6">
        <f>STDEV(BG$6:BG$25)</f>
        <v>11.169036145570155</v>
      </c>
      <c r="BH28" s="6"/>
      <c r="BI28" s="12">
        <f>STDEV(BI$6:BI$25)</f>
        <v>18.818803586334937</v>
      </c>
      <c r="BJ28" s="6"/>
      <c r="BK28" s="6">
        <f>STDEV(BK$6:BK$25)</f>
        <v>11.152530984867115</v>
      </c>
      <c r="BL28" s="6"/>
      <c r="BM28" s="6">
        <f>STDEV(BM$6:BM$25)</f>
        <v>4.7955571543932862</v>
      </c>
      <c r="BN28" s="6"/>
      <c r="BO28" s="6">
        <f>STDEV(BO$6:BO$25)</f>
        <v>7.3955890125199133</v>
      </c>
      <c r="BP28" s="6"/>
      <c r="BQ28" s="6">
        <f>STDEV(BQ$6:BQ$25)</f>
        <v>9.2770231159966858</v>
      </c>
      <c r="BR28" s="6"/>
      <c r="BS28" s="6">
        <f>STDEV(BS$6:BS$25)</f>
        <v>10.185645213782612</v>
      </c>
      <c r="BT28" s="6"/>
      <c r="BU28" s="6">
        <f>STDEV(BU$6:BU$25)</f>
        <v>4.7558827837354842</v>
      </c>
      <c r="BV28" s="6"/>
      <c r="BW28" s="6">
        <f>STDEV(BW$6:BW$25)</f>
        <v>2.3502519461807316</v>
      </c>
      <c r="BX28" s="6"/>
      <c r="BY28" s="6">
        <f>STDEV(BY$6:BY$25)</f>
        <v>13.710829373355324</v>
      </c>
      <c r="BZ28" s="6"/>
      <c r="CA28" s="6">
        <f>STDEV(CA$6:CA$25)</f>
        <v>9.0181104334263775</v>
      </c>
      <c r="CB28" s="6"/>
      <c r="CC28" s="6">
        <f>STDEV(CC$6:CC$25)</f>
        <v>6.7064383833353514</v>
      </c>
      <c r="CD28" s="6"/>
      <c r="CE28" s="6">
        <f>STDEV(CE$6:CE$25)</f>
        <v>16.165590486879026</v>
      </c>
      <c r="CF28" s="6"/>
      <c r="CG28" s="6">
        <f>STDEV(CG$6:CG$25)</f>
        <v>8.9212932741957616</v>
      </c>
      <c r="CH28" s="6"/>
      <c r="CI28" s="6">
        <f>STDEV(CI$6:CI$25)</f>
        <v>4.0013155731321008</v>
      </c>
      <c r="CJ28" s="6"/>
      <c r="CK28" s="6">
        <f>STDEV(CK$6:CK$25)</f>
        <v>15.017183140445621</v>
      </c>
      <c r="CL28" s="6"/>
      <c r="CM28" s="6">
        <f>STDEV(CM$6:CM$25)</f>
        <v>21.929252273234443</v>
      </c>
      <c r="CN28" s="6"/>
      <c r="CO28" s="6">
        <f>STDEV(CO$6:CO$25)</f>
        <v>18.876607634569133</v>
      </c>
      <c r="CP28" s="6"/>
      <c r="CQ28" s="6">
        <f>STDEV(CQ$6:CQ$25)</f>
        <v>2.2542357790099112</v>
      </c>
      <c r="CR28" s="6"/>
      <c r="CS28" s="6">
        <f>STDEV(CS$6:CS$25)</f>
        <v>5.9947345316755394</v>
      </c>
      <c r="CT28" s="6"/>
      <c r="CU28" s="6">
        <f>STDEV(CU$6:CU$25)</f>
        <v>9.8856621320715625</v>
      </c>
      <c r="CV28" s="6"/>
      <c r="CW28" s="6">
        <f>STDEV(CW$6:CW$25)</f>
        <v>5.1796667236822342</v>
      </c>
      <c r="CX28" s="6"/>
      <c r="CY28" s="6">
        <f>STDEV(CY$6:CY$25)</f>
        <v>6.9089948998617583</v>
      </c>
      <c r="CZ28" s="6"/>
      <c r="DA28" s="6">
        <f>STDEV(DA$6:DA$25)</f>
        <v>2.9575950400710087</v>
      </c>
      <c r="DB28" s="6"/>
      <c r="DC28" s="6">
        <f>STDEV(DC$6:DC$25)</f>
        <v>1.268027892769755</v>
      </c>
      <c r="DD28" s="6"/>
      <c r="DE28" s="6">
        <f>STDEV(DE$6:DE$25)</f>
        <v>0.69585237393845933</v>
      </c>
      <c r="DF28" s="6"/>
      <c r="DG28" s="6">
        <f>STDEV(DG$6:DG$25)</f>
        <v>0.67082039324993692</v>
      </c>
      <c r="DH28" s="6"/>
      <c r="DI28" s="12">
        <f>STDEV(DI$6:DI$25)</f>
        <v>6.2945256081438696</v>
      </c>
      <c r="DJ28" s="9"/>
      <c r="DK28" s="35">
        <f>STDEV(DK$6:DK$25)</f>
        <v>8.9970755482574791</v>
      </c>
      <c r="DM28" s="35">
        <f>STDEV(DM$6:DM$25)</f>
        <v>10.902800219740751</v>
      </c>
      <c r="DN28" s="35"/>
      <c r="DO28" s="35">
        <f>STDEV(DO$6:DO$25)</f>
        <v>0.7591546545162482</v>
      </c>
      <c r="DP28" s="35"/>
      <c r="DQ28" s="35">
        <f>STDEV(DQ$6:DQ$25)</f>
        <v>9.1091336464821779</v>
      </c>
      <c r="DR28" s="35"/>
      <c r="DS28" s="35">
        <f>STDEV(DS$6:DS$25)</f>
        <v>17.504510696870167</v>
      </c>
      <c r="DT28" s="35"/>
      <c r="DU28" s="35">
        <f>STDEV(DU$6:DU$25)</f>
        <v>5.4376852660513162</v>
      </c>
      <c r="DV28" s="35"/>
      <c r="DW28" s="35">
        <f>STDEV(DW$6:DW$25)</f>
        <v>3.6835337724298904</v>
      </c>
      <c r="DX28" s="35"/>
      <c r="DY28" s="35">
        <f>STDEV(DY$6:DY$25)</f>
        <v>4.6180424196269225</v>
      </c>
      <c r="DZ28" s="35"/>
      <c r="EA28" s="35">
        <f>STDEV(EA$6:EA$25)</f>
        <v>3.2843328249833568</v>
      </c>
      <c r="EB28" s="35"/>
      <c r="EC28" s="35">
        <f>STDEV(EC$6:EC$25)</f>
        <v>2.9575950400710087</v>
      </c>
      <c r="ED28" s="35"/>
      <c r="EE28" s="35">
        <f>STDEV(EE$6:EE$25)</f>
        <v>0.30779350562554625</v>
      </c>
      <c r="EF28" s="35"/>
      <c r="EG28" s="35">
        <f>STDEV(EG$6:EG$25)</f>
        <v>2.6847522673129647</v>
      </c>
      <c r="EH28" s="35"/>
      <c r="EI28" s="35">
        <f>STDEV(EI$6:EI$25)</f>
        <v>4.666791978267411</v>
      </c>
      <c r="EJ28" s="35"/>
      <c r="EK28" s="35">
        <f>STDEV(EK$6:EK$25)</f>
        <v>5.2643288171177947</v>
      </c>
      <c r="EL28" s="35"/>
      <c r="EM28" s="35">
        <f>STDEV(EM$6:EM$25)</f>
        <v>1.9574419397183715</v>
      </c>
      <c r="EN28" s="35"/>
      <c r="EO28" s="35">
        <f>STDEV(EO$6:EO$25)</f>
        <v>11.121813559042664</v>
      </c>
      <c r="EP28" s="35"/>
      <c r="EQ28" s="35">
        <f>STDEV(EQ$6:EQ$25)</f>
        <v>6.0686858024139836</v>
      </c>
      <c r="ER28" s="35"/>
      <c r="ES28" s="35">
        <f>STDEV(ES$6:ES$25)</f>
        <v>0.7163503994113789</v>
      </c>
      <c r="ET28" s="35"/>
      <c r="EU28" s="35">
        <f>STDEV(EU$6:EU$25)</f>
        <v>4.2624430849726993</v>
      </c>
      <c r="EV28" s="35"/>
      <c r="EW28" s="35">
        <f>STDEV(EW$6:EW$25)</f>
        <v>3.6404164018622058</v>
      </c>
      <c r="EY28" s="35">
        <f>STDEV(EY$6:EY$25)</f>
        <v>7.1406914009926608</v>
      </c>
      <c r="FA28" s="35">
        <f>STDEV(FA$6:FA$25)</f>
        <v>8.4005012381780872</v>
      </c>
      <c r="FC28" s="35">
        <f>STDEV(FC$6:FC$25)</f>
        <v>5.1694955470071076</v>
      </c>
      <c r="FE28" s="35">
        <f>STDEV(FE$6:FE$25)</f>
        <v>9.2855292057899934</v>
      </c>
      <c r="FG28" s="35">
        <f>STDEV(FG$6:FG$25)</f>
        <v>0.57124057057747946</v>
      </c>
    </row>
    <row r="29" spans="1:164" ht="14.25" customHeight="1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25"/>
      <c r="AH29" s="25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</row>
  </sheetData>
  <mergeCells count="1">
    <mergeCell ref="C3:DI4"/>
  </mergeCells>
  <phoneticPr fontId="4"/>
  <printOptions gridLinesSet="0"/>
  <pageMargins left="0.75" right="0.75" top="1" bottom="1" header="0.5" footer="0.5"/>
  <pageSetup paperSize="9" scale="70" orientation="portrait" horizontalDpi="4294967292" verticalDpi="0" r:id="rId1"/>
  <headerFooter alignWithMargins="0">
    <oddHeader>&amp;A</oddHeader>
    <oddFooter>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26"/>
  <sheetViews>
    <sheetView topLeftCell="A4" workbookViewId="0">
      <pane xSplit="2" topLeftCell="C1" activePane="topRight" state="frozen"/>
      <selection pane="topRight" activeCell="B1" sqref="B1"/>
    </sheetView>
  </sheetViews>
  <sheetFormatPr defaultRowHeight="13.5" outlineLevelRow="7"/>
  <cols>
    <col min="1" max="1" width="3" style="13" customWidth="1"/>
    <col min="2" max="2" width="7.875" style="13" customWidth="1"/>
    <col min="3" max="3" width="6" style="13" bestFit="1" customWidth="1"/>
    <col min="4" max="4" width="5.25" style="13" bestFit="1" customWidth="1"/>
    <col min="5" max="5" width="6" style="13" bestFit="1" customWidth="1"/>
    <col min="6" max="6" width="5.25" style="13" bestFit="1" customWidth="1"/>
    <col min="7" max="7" width="6" style="13" bestFit="1" customWidth="1"/>
    <col min="8" max="8" width="5.25" style="13" bestFit="1" customWidth="1"/>
    <col min="9" max="9" width="6" style="13" bestFit="1" customWidth="1"/>
    <col min="10" max="10" width="5.25" style="13" bestFit="1" customWidth="1"/>
    <col min="11" max="11" width="6" style="13" bestFit="1" customWidth="1"/>
    <col min="12" max="12" width="5.25" style="13" bestFit="1" customWidth="1"/>
    <col min="13" max="13" width="6" style="13" bestFit="1" customWidth="1"/>
    <col min="14" max="14" width="5.25" style="13" bestFit="1" customWidth="1"/>
    <col min="15" max="17" width="6" style="13" bestFit="1" customWidth="1"/>
    <col min="18" max="18" width="5.25" style="13" bestFit="1" customWidth="1"/>
    <col min="19" max="23" width="6" style="13" bestFit="1" customWidth="1"/>
    <col min="24" max="24" width="5.25" style="13" bestFit="1" customWidth="1"/>
    <col min="25" max="27" width="6" style="13" bestFit="1" customWidth="1"/>
    <col min="28" max="28" width="5.25" style="13" bestFit="1" customWidth="1"/>
    <col min="29" max="29" width="6" style="13" bestFit="1" customWidth="1"/>
    <col min="30" max="30" width="5.25" style="13" bestFit="1" customWidth="1"/>
    <col min="31" max="31" width="6" style="13" bestFit="1" customWidth="1"/>
    <col min="32" max="32" width="4.5" style="13" bestFit="1" customWidth="1"/>
    <col min="33" max="33" width="6" style="13" bestFit="1" customWidth="1"/>
    <col min="34" max="34" width="5.25" style="13" bestFit="1" customWidth="1"/>
    <col min="35" max="35" width="6" style="13" bestFit="1" customWidth="1"/>
    <col min="36" max="36" width="5.25" style="13" bestFit="1" customWidth="1"/>
    <col min="37" max="37" width="6" style="13" bestFit="1" customWidth="1"/>
    <col min="38" max="38" width="5.25" style="13" bestFit="1" customWidth="1"/>
    <col min="39" max="39" width="6" style="13" bestFit="1" customWidth="1"/>
    <col min="40" max="40" width="5.25" style="13" bestFit="1" customWidth="1"/>
    <col min="41" max="41" width="6" style="13" bestFit="1" customWidth="1"/>
    <col min="42" max="42" width="5.25" style="13" bestFit="1" customWidth="1"/>
    <col min="43" max="43" width="6" style="13" bestFit="1" customWidth="1"/>
    <col min="44" max="44" width="5.25" style="13" bestFit="1" customWidth="1"/>
    <col min="45" max="45" width="6" style="13" bestFit="1" customWidth="1"/>
    <col min="46" max="46" width="5.25" style="13" bestFit="1" customWidth="1"/>
    <col min="47" max="47" width="6" style="13" bestFit="1" customWidth="1"/>
    <col min="48" max="48" width="5.25" style="13" bestFit="1" customWidth="1"/>
    <col min="49" max="49" width="6" style="13" bestFit="1" customWidth="1"/>
    <col min="50" max="50" width="5.25" style="13" bestFit="1" customWidth="1"/>
    <col min="51" max="51" width="6" style="13" bestFit="1" customWidth="1"/>
    <col min="52" max="52" width="5.25" style="13" bestFit="1" customWidth="1"/>
    <col min="53" max="53" width="6" style="13" bestFit="1" customWidth="1"/>
    <col min="54" max="54" width="5.25" style="13" bestFit="1" customWidth="1"/>
    <col min="55" max="55" width="6" style="13" bestFit="1" customWidth="1"/>
    <col min="56" max="56" width="5.25" style="13" bestFit="1" customWidth="1"/>
    <col min="57" max="57" width="6" style="13" bestFit="1" customWidth="1"/>
    <col min="58" max="58" width="5.25" style="13" bestFit="1" customWidth="1"/>
    <col min="59" max="59" width="6" style="13" bestFit="1" customWidth="1"/>
    <col min="60" max="60" width="5.25" style="13" bestFit="1" customWidth="1"/>
    <col min="61" max="61" width="6" style="13" customWidth="1"/>
    <col min="62" max="62" width="5.25" style="13" bestFit="1" customWidth="1"/>
    <col min="63" max="63" width="6" style="13" customWidth="1"/>
    <col min="64" max="64" width="5.25" style="13" bestFit="1" customWidth="1"/>
    <col min="65" max="65" width="6" style="13" bestFit="1" customWidth="1"/>
    <col min="66" max="66" width="5.25" style="13" bestFit="1" customWidth="1"/>
    <col min="67" max="67" width="7.5" style="13" bestFit="1" customWidth="1"/>
    <col min="68" max="68" width="6.75" style="13" bestFit="1" customWidth="1"/>
    <col min="69" max="69" width="6" style="13" bestFit="1" customWidth="1"/>
    <col min="70" max="70" width="5.25" style="13" bestFit="1" customWidth="1"/>
    <col min="71" max="71" width="6" style="13" customWidth="1"/>
    <col min="72" max="72" width="5.25" style="13" bestFit="1" customWidth="1"/>
    <col min="73" max="73" width="6" style="13" bestFit="1" customWidth="1"/>
    <col min="74" max="74" width="5.25" style="13" bestFit="1" customWidth="1"/>
    <col min="75" max="75" width="6" style="13" bestFit="1" customWidth="1"/>
    <col min="76" max="76" width="5.25" style="13" bestFit="1" customWidth="1"/>
    <col min="77" max="77" width="6" style="13" bestFit="1" customWidth="1"/>
    <col min="78" max="78" width="5.25" style="13" bestFit="1" customWidth="1"/>
    <col min="79" max="79" width="6" style="13" bestFit="1" customWidth="1"/>
    <col min="80" max="80" width="5.25" style="13" bestFit="1" customWidth="1"/>
    <col min="81" max="81" width="6" style="13" bestFit="1" customWidth="1"/>
    <col min="82" max="82" width="5.25" style="13" bestFit="1" customWidth="1"/>
    <col min="83" max="83" width="6" style="13" bestFit="1" customWidth="1"/>
    <col min="84" max="84" width="5.25" style="13" bestFit="1" customWidth="1"/>
    <col min="85" max="85" width="6" style="13" bestFit="1" customWidth="1"/>
    <col min="86" max="86" width="5.25" style="13" bestFit="1" customWidth="1"/>
    <col min="87" max="87" width="6" style="13" bestFit="1" customWidth="1"/>
    <col min="88" max="88" width="3.75" style="13" bestFit="1" customWidth="1"/>
    <col min="89" max="89" width="6" style="13" bestFit="1" customWidth="1"/>
    <col min="90" max="90" width="5.25" style="13" bestFit="1" customWidth="1"/>
    <col min="91" max="91" width="6" style="33" bestFit="1" customWidth="1"/>
    <col min="92" max="92" width="4.5" style="33" bestFit="1" customWidth="1"/>
    <col min="93" max="93" width="6" style="33" bestFit="1" customWidth="1"/>
    <col min="94" max="94" width="4.5" style="33" bestFit="1" customWidth="1"/>
    <col min="95" max="95" width="6" style="33" bestFit="1" customWidth="1"/>
    <col min="96" max="96" width="4.5" style="33" bestFit="1" customWidth="1"/>
    <col min="97" max="97" width="6" style="33" bestFit="1" customWidth="1"/>
    <col min="98" max="98" width="4.5" style="33" bestFit="1" customWidth="1"/>
    <col min="99" max="99" width="6" style="33" bestFit="1" customWidth="1"/>
    <col min="100" max="100" width="4.5" style="33" bestFit="1" customWidth="1"/>
    <col min="101" max="101" width="6" style="33" bestFit="1" customWidth="1"/>
    <col min="102" max="102" width="4.5" style="33" bestFit="1" customWidth="1"/>
    <col min="103" max="103" width="6" style="33" bestFit="1" customWidth="1"/>
    <col min="104" max="104" width="3.75" style="33" bestFit="1" customWidth="1"/>
    <col min="105" max="105" width="6" style="33" bestFit="1" customWidth="1"/>
    <col min="106" max="106" width="3.75" style="33" bestFit="1" customWidth="1"/>
    <col min="107" max="107" width="6" style="33" bestFit="1" customWidth="1"/>
    <col min="108" max="108" width="3" style="33" bestFit="1" customWidth="1"/>
    <col min="109" max="109" width="6" style="33" bestFit="1" customWidth="1"/>
    <col min="110" max="110" width="3.75" style="33" bestFit="1" customWidth="1"/>
    <col min="111" max="111" width="6" style="33" bestFit="1" customWidth="1"/>
    <col min="112" max="112" width="4.5" style="33" bestFit="1" customWidth="1"/>
    <col min="113" max="113" width="6" style="33" bestFit="1" customWidth="1"/>
    <col min="114" max="114" width="4.5" style="33" bestFit="1" customWidth="1"/>
    <col min="115" max="115" width="6" style="33" bestFit="1" customWidth="1"/>
    <col min="116" max="116" width="4.5" style="33" bestFit="1" customWidth="1"/>
    <col min="117" max="117" width="6" style="33" bestFit="1" customWidth="1"/>
    <col min="118" max="118" width="4.5" style="33" bestFit="1" customWidth="1"/>
    <col min="119" max="119" width="6" style="33" bestFit="1" customWidth="1"/>
    <col min="120" max="120" width="4.5" style="33" bestFit="1" customWidth="1"/>
    <col min="121" max="121" width="6" style="33" customWidth="1"/>
    <col min="122" max="122" width="4.5" style="33" bestFit="1" customWidth="1"/>
    <col min="123" max="123" width="6" style="13" customWidth="1"/>
    <col min="124" max="124" width="4.5" style="13" bestFit="1" customWidth="1"/>
    <col min="125" max="125" width="6" style="13" customWidth="1"/>
    <col min="126" max="126" width="4.5" style="13" bestFit="1" customWidth="1"/>
    <col min="127" max="127" width="6" style="13" customWidth="1"/>
    <col min="128" max="128" width="4.5" style="13" bestFit="1" customWidth="1"/>
    <col min="129" max="129" width="6" style="13" customWidth="1"/>
    <col min="130" max="130" width="4.5" style="13" bestFit="1" customWidth="1"/>
    <col min="131" max="131" width="6" style="13" customWidth="1"/>
    <col min="132" max="132" width="3.75" style="13" bestFit="1" customWidth="1"/>
    <col min="133" max="133" width="7.5" style="33" bestFit="1" customWidth="1"/>
    <col min="134" max="134" width="5.25" style="33" bestFit="1" customWidth="1"/>
    <col min="135" max="135" width="6" style="13" bestFit="1" customWidth="1"/>
    <col min="136" max="136" width="5.25" style="13" bestFit="1" customWidth="1"/>
    <col min="137" max="137" width="6" style="13" customWidth="1"/>
    <col min="138" max="138" width="5.25" style="13" bestFit="1" customWidth="1"/>
    <col min="139" max="139" width="6" style="13" customWidth="1"/>
    <col min="140" max="140" width="5.25" style="13" bestFit="1" customWidth="1"/>
    <col min="141" max="141" width="6" style="13" customWidth="1"/>
    <col min="142" max="142" width="5.25" style="13" bestFit="1" customWidth="1"/>
    <col min="143" max="143" width="6" style="13" customWidth="1"/>
    <col min="144" max="144" width="4.5" style="13" customWidth="1"/>
    <col min="145" max="145" width="6" style="13" bestFit="1" customWidth="1"/>
    <col min="146" max="146" width="5.25" style="13" bestFit="1" customWidth="1"/>
    <col min="147" max="147" width="6" style="13" bestFit="1" customWidth="1"/>
    <col min="148" max="148" width="5.25" style="13" bestFit="1" customWidth="1"/>
    <col min="149" max="149" width="6" style="13" bestFit="1" customWidth="1"/>
    <col min="150" max="150" width="5.25" style="13" bestFit="1" customWidth="1"/>
    <col min="151" max="151" width="6" style="13" bestFit="1" customWidth="1"/>
    <col min="152" max="152" width="4.5" style="13" bestFit="1" customWidth="1"/>
    <col min="153" max="153" width="6" style="13" bestFit="1" customWidth="1"/>
    <col min="154" max="154" width="4.5" style="13" bestFit="1" customWidth="1"/>
    <col min="155" max="155" width="6" style="13" bestFit="1" customWidth="1"/>
    <col min="156" max="156" width="4.5" style="13" bestFit="1" customWidth="1"/>
    <col min="157" max="157" width="6" style="13" bestFit="1" customWidth="1"/>
    <col min="158" max="158" width="4.5" style="13" bestFit="1" customWidth="1"/>
    <col min="159" max="159" width="6" style="33" bestFit="1" customWidth="1"/>
    <col min="160" max="160" width="3.75" style="33" bestFit="1" customWidth="1"/>
    <col min="161" max="161" width="6" style="33" bestFit="1" customWidth="1"/>
    <col min="162" max="162" width="4.5" style="33" bestFit="1" customWidth="1"/>
    <col min="163" max="163" width="6" style="33" bestFit="1" customWidth="1"/>
    <col min="164" max="164" width="3.75" style="33" bestFit="1" customWidth="1"/>
    <col min="165" max="165" width="6" style="33" bestFit="1" customWidth="1"/>
    <col min="166" max="166" width="3.75" style="33" bestFit="1" customWidth="1"/>
    <col min="167" max="167" width="7.5" style="33" bestFit="1" customWidth="1"/>
    <col min="168" max="168" width="4.5" style="33" bestFit="1" customWidth="1"/>
    <col min="169" max="16384" width="9" style="13"/>
  </cols>
  <sheetData>
    <row r="1" spans="1:168" ht="19.5" customHeight="1"/>
    <row r="2" spans="1:168">
      <c r="A2" s="14"/>
      <c r="B2" s="15" t="s">
        <v>3</v>
      </c>
      <c r="C2" s="38" t="s">
        <v>6</v>
      </c>
      <c r="D2" s="16"/>
      <c r="E2" s="38" t="s">
        <v>7</v>
      </c>
      <c r="F2" s="16"/>
      <c r="G2" s="38" t="s">
        <v>8</v>
      </c>
      <c r="H2" s="16"/>
      <c r="I2" s="38" t="s">
        <v>9</v>
      </c>
      <c r="J2" s="16"/>
      <c r="K2" s="38" t="s">
        <v>10</v>
      </c>
      <c r="L2" s="16"/>
      <c r="M2" s="38" t="s">
        <v>11</v>
      </c>
      <c r="N2" s="16"/>
      <c r="O2" s="38" t="s">
        <v>12</v>
      </c>
      <c r="P2" s="16"/>
      <c r="Q2" s="38" t="s">
        <v>13</v>
      </c>
      <c r="R2" s="16"/>
      <c r="S2" s="38" t="s">
        <v>14</v>
      </c>
      <c r="T2" s="16"/>
      <c r="U2" s="38" t="s">
        <v>15</v>
      </c>
      <c r="V2" s="16"/>
      <c r="W2" s="38" t="s">
        <v>16</v>
      </c>
      <c r="X2" s="16"/>
      <c r="Y2" s="38" t="s">
        <v>17</v>
      </c>
      <c r="Z2" s="16"/>
      <c r="AA2" s="38" t="s">
        <v>19</v>
      </c>
      <c r="AB2" s="16"/>
      <c r="AC2" s="38" t="s">
        <v>20</v>
      </c>
      <c r="AD2" s="16"/>
      <c r="AE2" s="38" t="s">
        <v>21</v>
      </c>
      <c r="AF2" s="16"/>
      <c r="AG2" s="38" t="s">
        <v>22</v>
      </c>
      <c r="AH2" s="16"/>
      <c r="AI2" s="38" t="s">
        <v>23</v>
      </c>
      <c r="AJ2" s="16"/>
      <c r="AK2" s="38" t="s">
        <v>24</v>
      </c>
      <c r="AL2" s="16"/>
      <c r="AM2" s="38" t="s">
        <v>25</v>
      </c>
      <c r="AN2" s="16"/>
      <c r="AO2" s="38" t="s">
        <v>26</v>
      </c>
      <c r="AP2" s="16"/>
      <c r="AQ2" s="38" t="s">
        <v>27</v>
      </c>
      <c r="AR2" s="16"/>
      <c r="AS2" s="38" t="s">
        <v>28</v>
      </c>
      <c r="AT2" s="16"/>
      <c r="AU2" s="38" t="s">
        <v>29</v>
      </c>
      <c r="AV2" s="16"/>
      <c r="AW2" s="38" t="s">
        <v>30</v>
      </c>
      <c r="AX2" s="16"/>
      <c r="AY2" s="38" t="s">
        <v>31</v>
      </c>
      <c r="AZ2" s="16"/>
      <c r="BA2" s="38" t="s">
        <v>32</v>
      </c>
      <c r="BB2" s="16"/>
      <c r="BC2" s="38" t="s">
        <v>33</v>
      </c>
      <c r="BD2" s="16"/>
      <c r="BE2" s="38" t="s">
        <v>34</v>
      </c>
      <c r="BF2" s="16"/>
      <c r="BG2" s="38" t="s">
        <v>36</v>
      </c>
      <c r="BH2" s="16"/>
      <c r="BI2" s="38" t="s">
        <v>43</v>
      </c>
      <c r="BJ2" s="16"/>
      <c r="BK2" s="38" t="s">
        <v>44</v>
      </c>
      <c r="BL2" s="16"/>
      <c r="BM2" s="38" t="s">
        <v>45</v>
      </c>
      <c r="BN2" s="16"/>
      <c r="BO2" s="45" t="s">
        <v>137</v>
      </c>
      <c r="BP2" s="46"/>
      <c r="BQ2" s="44" t="s">
        <v>37</v>
      </c>
      <c r="BR2" s="16"/>
      <c r="BS2" s="41" t="s">
        <v>85</v>
      </c>
      <c r="BT2" s="16"/>
      <c r="BU2" s="41" t="s">
        <v>46</v>
      </c>
      <c r="BV2" s="16"/>
      <c r="BW2" s="41" t="s">
        <v>47</v>
      </c>
      <c r="BX2" s="16"/>
      <c r="BY2" s="41" t="s">
        <v>48</v>
      </c>
      <c r="BZ2" s="16"/>
      <c r="CA2" s="41" t="s">
        <v>53</v>
      </c>
      <c r="CB2" s="16"/>
      <c r="CC2" s="41" t="s">
        <v>60</v>
      </c>
      <c r="CD2" s="16"/>
      <c r="CE2" s="41" t="s">
        <v>54</v>
      </c>
      <c r="CF2" s="16"/>
      <c r="CG2" s="41" t="s">
        <v>55</v>
      </c>
      <c r="CH2" s="16"/>
      <c r="CI2" s="41" t="s">
        <v>59</v>
      </c>
      <c r="CJ2" s="16"/>
      <c r="CK2" s="41" t="s">
        <v>61</v>
      </c>
      <c r="CL2" s="16"/>
      <c r="CM2" s="41" t="s">
        <v>62</v>
      </c>
      <c r="CN2" s="16"/>
      <c r="CO2" s="41" t="s">
        <v>63</v>
      </c>
      <c r="CP2" s="16"/>
      <c r="CQ2" s="41" t="s">
        <v>65</v>
      </c>
      <c r="CR2" s="40"/>
      <c r="CS2" s="41" t="s">
        <v>67</v>
      </c>
      <c r="CT2" s="16"/>
      <c r="CU2" s="41" t="s">
        <v>68</v>
      </c>
      <c r="CV2" s="16"/>
      <c r="CW2" s="41" t="s">
        <v>69</v>
      </c>
      <c r="CX2" s="16"/>
      <c r="CY2" s="41" t="s">
        <v>70</v>
      </c>
      <c r="CZ2" s="16"/>
      <c r="DA2" s="41" t="s">
        <v>71</v>
      </c>
      <c r="DB2" s="16"/>
      <c r="DC2" s="41" t="s">
        <v>72</v>
      </c>
      <c r="DD2" s="16"/>
      <c r="DE2" s="41" t="s">
        <v>73</v>
      </c>
      <c r="DF2" s="16"/>
      <c r="DG2" s="41" t="s">
        <v>79</v>
      </c>
      <c r="DH2" s="16"/>
      <c r="DI2" s="41" t="s">
        <v>74</v>
      </c>
      <c r="DJ2" s="16"/>
      <c r="DK2" s="41" t="s">
        <v>76</v>
      </c>
      <c r="DL2" s="16"/>
      <c r="DM2" s="41" t="s">
        <v>77</v>
      </c>
      <c r="DN2" s="16"/>
      <c r="DO2" s="41" t="s">
        <v>80</v>
      </c>
      <c r="DP2" s="16"/>
      <c r="DQ2" s="41" t="s">
        <v>81</v>
      </c>
      <c r="DS2" s="41" t="s">
        <v>128</v>
      </c>
      <c r="DT2" s="16"/>
      <c r="DU2" s="41" t="s">
        <v>129</v>
      </c>
      <c r="DV2" s="16"/>
      <c r="DW2" s="41" t="s">
        <v>125</v>
      </c>
      <c r="DX2" s="16"/>
      <c r="DY2" s="41" t="s">
        <v>126</v>
      </c>
      <c r="DZ2" s="16"/>
      <c r="EA2" s="41" t="s">
        <v>127</v>
      </c>
      <c r="EC2" s="52" t="s">
        <v>136</v>
      </c>
      <c r="ED2" s="52"/>
      <c r="EE2" s="39" t="s">
        <v>35</v>
      </c>
      <c r="EF2" s="16"/>
      <c r="EG2" s="39" t="s">
        <v>39</v>
      </c>
      <c r="EH2" s="16"/>
      <c r="EI2" s="39" t="s">
        <v>40</v>
      </c>
      <c r="EJ2" s="16"/>
      <c r="EK2" s="39" t="s">
        <v>41</v>
      </c>
      <c r="EL2" s="16"/>
      <c r="EM2" s="39" t="s">
        <v>42</v>
      </c>
      <c r="EN2" s="16"/>
      <c r="EO2" s="39" t="s">
        <v>49</v>
      </c>
      <c r="EP2" s="16"/>
      <c r="EQ2" s="39" t="s">
        <v>50</v>
      </c>
      <c r="ER2" s="16"/>
      <c r="ES2" s="39" t="s">
        <v>51</v>
      </c>
      <c r="ET2" s="16"/>
      <c r="EU2" s="39" t="s">
        <v>52</v>
      </c>
      <c r="EV2" s="16"/>
      <c r="EW2" s="39" t="s">
        <v>56</v>
      </c>
      <c r="EX2" s="16"/>
      <c r="EY2" s="39" t="s">
        <v>57</v>
      </c>
      <c r="EZ2" s="16"/>
      <c r="FA2" s="39" t="s">
        <v>58</v>
      </c>
      <c r="FB2" s="16"/>
      <c r="FC2" s="39" t="s">
        <v>64</v>
      </c>
      <c r="FD2" s="16"/>
      <c r="FE2" s="39" t="s">
        <v>66</v>
      </c>
      <c r="FF2" s="16"/>
      <c r="FG2" s="39" t="s">
        <v>75</v>
      </c>
      <c r="FH2" s="16"/>
      <c r="FI2" s="39" t="s">
        <v>78</v>
      </c>
      <c r="FJ2" s="16"/>
      <c r="FK2" s="50" t="s">
        <v>135</v>
      </c>
      <c r="FL2" s="50"/>
    </row>
    <row r="3" spans="1:168">
      <c r="A3" s="14"/>
      <c r="B3" s="17">
        <v>6</v>
      </c>
      <c r="C3" s="18">
        <v>0</v>
      </c>
      <c r="D3" s="21">
        <f t="shared" ref="D3:D22" si="0">B3*C3</f>
        <v>0</v>
      </c>
      <c r="E3" s="21">
        <v>0</v>
      </c>
      <c r="F3" s="21">
        <f>B3*E3</f>
        <v>0</v>
      </c>
      <c r="G3" s="19">
        <v>1</v>
      </c>
      <c r="H3" s="19">
        <f>B3*G3</f>
        <v>6</v>
      </c>
      <c r="I3" s="19">
        <v>0</v>
      </c>
      <c r="J3" s="19">
        <f>B3*I3</f>
        <v>0</v>
      </c>
      <c r="K3" s="19">
        <v>0</v>
      </c>
      <c r="L3" s="19">
        <f>B3*K3</f>
        <v>0</v>
      </c>
      <c r="M3" s="19">
        <v>0</v>
      </c>
      <c r="N3" s="19">
        <f>B3*M3</f>
        <v>0</v>
      </c>
      <c r="O3" s="19">
        <v>0</v>
      </c>
      <c r="P3" s="19">
        <f>B3*O3</f>
        <v>0</v>
      </c>
      <c r="Q3" s="19">
        <v>1</v>
      </c>
      <c r="R3" s="19">
        <f>B3*Q3</f>
        <v>6</v>
      </c>
      <c r="S3" s="21">
        <v>0</v>
      </c>
      <c r="T3" s="21">
        <f>B3*S3</f>
        <v>0</v>
      </c>
      <c r="U3" s="19">
        <v>0</v>
      </c>
      <c r="V3" s="19">
        <f>B3*U3</f>
        <v>0</v>
      </c>
      <c r="W3" s="21">
        <v>0</v>
      </c>
      <c r="X3" s="21">
        <f>B3*W3</f>
        <v>0</v>
      </c>
      <c r="Y3" s="18">
        <v>0</v>
      </c>
      <c r="Z3" s="21">
        <f>B3*Y3</f>
        <v>0</v>
      </c>
      <c r="AA3" s="19">
        <v>0</v>
      </c>
      <c r="AB3" s="19">
        <f t="shared" ref="AB3:AB22" si="1">B3*AA3</f>
        <v>0</v>
      </c>
      <c r="AC3" s="18">
        <v>0</v>
      </c>
      <c r="AD3" s="21">
        <f t="shared" ref="AD3:AD22" si="2">B3*AC3</f>
        <v>0</v>
      </c>
      <c r="AE3" s="21">
        <v>0</v>
      </c>
      <c r="AF3" s="21">
        <f t="shared" ref="AF3:AF22" si="3">B3*AE3</f>
        <v>0</v>
      </c>
      <c r="AG3" s="20">
        <v>0</v>
      </c>
      <c r="AH3" s="21">
        <f t="shared" ref="AH3:AH22" si="4">B3*AG3</f>
        <v>0</v>
      </c>
      <c r="AI3" s="18">
        <v>0</v>
      </c>
      <c r="AJ3" s="21">
        <f t="shared" ref="AJ3:AJ22" si="5">B3*AI3</f>
        <v>0</v>
      </c>
      <c r="AK3" s="21">
        <v>0</v>
      </c>
      <c r="AL3" s="21">
        <f t="shared" ref="AL3:AL22" si="6">B3*AK3</f>
        <v>0</v>
      </c>
      <c r="AM3" s="19">
        <v>0</v>
      </c>
      <c r="AN3" s="19">
        <f t="shared" ref="AN3:AN22" si="7">B3*AM3</f>
        <v>0</v>
      </c>
      <c r="AO3" s="19">
        <v>1</v>
      </c>
      <c r="AP3" s="19">
        <f t="shared" ref="AP3:AP22" si="8">B3*AO3</f>
        <v>6</v>
      </c>
      <c r="AQ3" s="19">
        <v>0</v>
      </c>
      <c r="AR3" s="19">
        <f t="shared" ref="AR3:AR22" si="9">B3*AQ3</f>
        <v>0</v>
      </c>
      <c r="AS3" s="19">
        <v>0</v>
      </c>
      <c r="AT3" s="19">
        <f t="shared" ref="AT3:AT22" si="10">B3*AS3</f>
        <v>0</v>
      </c>
      <c r="AU3" s="21">
        <v>0</v>
      </c>
      <c r="AV3" s="21">
        <f t="shared" ref="AV3:AV22" si="11">B3*AU3</f>
        <v>0</v>
      </c>
      <c r="AW3" s="19">
        <v>0</v>
      </c>
      <c r="AX3" s="19">
        <f t="shared" ref="AX3:AX22" si="12">B3*AW3</f>
        <v>0</v>
      </c>
      <c r="AY3" s="19">
        <v>0</v>
      </c>
      <c r="AZ3" s="19">
        <f t="shared" ref="AZ3:AZ22" si="13">B3*AY3</f>
        <v>0</v>
      </c>
      <c r="BA3" s="19">
        <v>0</v>
      </c>
      <c r="BB3" s="19">
        <f t="shared" ref="BB3:BB22" si="14">B3*BA3</f>
        <v>0</v>
      </c>
      <c r="BC3" s="19">
        <v>0</v>
      </c>
      <c r="BD3" s="19">
        <f t="shared" ref="BD3:BD22" si="15">B3*BC3</f>
        <v>0</v>
      </c>
      <c r="BE3" s="19">
        <v>0</v>
      </c>
      <c r="BF3" s="19">
        <f t="shared" ref="BF3:BF22" si="16">B3*BE3</f>
        <v>0</v>
      </c>
      <c r="BG3" s="21">
        <v>0</v>
      </c>
      <c r="BH3" s="21">
        <f t="shared" ref="BH3:BH22" si="17">B3*BG3</f>
        <v>0</v>
      </c>
      <c r="BI3" s="21">
        <v>0</v>
      </c>
      <c r="BJ3" s="21">
        <f t="shared" ref="BJ3:BJ22" si="18">B3*BI3</f>
        <v>0</v>
      </c>
      <c r="BK3" s="21">
        <v>0</v>
      </c>
      <c r="BL3" s="21">
        <f t="shared" ref="BL3:BL22" si="19">B3*BK3</f>
        <v>0</v>
      </c>
      <c r="BM3" s="19">
        <v>0</v>
      </c>
      <c r="BN3" s="19">
        <f t="shared" ref="BN3:BN22" si="20">B3*BM3</f>
        <v>0</v>
      </c>
      <c r="BO3" s="47">
        <f>C3+E3+G3+I3+K3+M3+O3+Q3+S3+U3+W3+Y3+AA3+AC3+AE3+AG3+AI3+AK3+AM3+AO3+AQ3+AS3+AU3+AW3+AY3+BA3+BC3+BE3+BG3+BI3+BK3+BM3</f>
        <v>3</v>
      </c>
      <c r="BP3" s="47">
        <f>D3+F3+H3+J3+L3+N3+P3+R3+T3+V3+X3+Z3+AB3+AD3+AF3+AH3+AJ3+AL3+AN3+AP3+AR3+AT3+AV3+AX3+AZ3+BB3+BD3+BF3+BH3+BJ3+BL3+BN3</f>
        <v>18</v>
      </c>
      <c r="BQ3" s="21">
        <v>0</v>
      </c>
      <c r="BR3" s="21">
        <f t="shared" ref="BR3:BR22" si="21">B3*BQ3</f>
        <v>0</v>
      </c>
      <c r="BS3" s="21">
        <v>0</v>
      </c>
      <c r="BT3" s="21">
        <f t="shared" ref="BT3:BT22" si="22">B3*BS3</f>
        <v>0</v>
      </c>
      <c r="BU3" s="19">
        <v>0</v>
      </c>
      <c r="BV3" s="19">
        <f t="shared" ref="BV3:BV22" si="23">B3*BU3</f>
        <v>0</v>
      </c>
      <c r="BW3" s="19">
        <v>0</v>
      </c>
      <c r="BX3" s="19">
        <f t="shared" ref="BX3:BX22" si="24">B3*BW3</f>
        <v>0</v>
      </c>
      <c r="BY3" s="19">
        <v>0</v>
      </c>
      <c r="BZ3" s="19">
        <f t="shared" ref="BZ3:BZ22" si="25">B3*BY3</f>
        <v>0</v>
      </c>
      <c r="CA3" s="19">
        <v>0</v>
      </c>
      <c r="CB3" s="19">
        <f t="shared" ref="CB3:CB22" si="26">B3*CA3</f>
        <v>0</v>
      </c>
      <c r="CC3" s="19">
        <v>0</v>
      </c>
      <c r="CD3" s="19">
        <f t="shared" ref="CD3:CD22" si="27">B3*CC3</f>
        <v>0</v>
      </c>
      <c r="CE3" s="19">
        <v>0</v>
      </c>
      <c r="CF3" s="19">
        <f t="shared" ref="CF3:CF22" si="28">B3*CE3</f>
        <v>0</v>
      </c>
      <c r="CG3" s="19">
        <v>0</v>
      </c>
      <c r="CH3" s="19">
        <f t="shared" ref="CH3:CH22" si="29">B3*CG3</f>
        <v>0</v>
      </c>
      <c r="CI3" s="19">
        <v>0</v>
      </c>
      <c r="CJ3" s="19">
        <f t="shared" ref="CJ3:CJ22" si="30">B3*CI3</f>
        <v>0</v>
      </c>
      <c r="CK3" s="18">
        <v>0</v>
      </c>
      <c r="CL3" s="21">
        <f t="shared" ref="CL3:CL22" si="31">B3*CK3</f>
        <v>0</v>
      </c>
      <c r="CM3" s="33">
        <v>0</v>
      </c>
      <c r="CN3" s="33">
        <f t="shared" ref="CN3:CN22" si="32">B3*CM3</f>
        <v>0</v>
      </c>
      <c r="CO3" s="33">
        <v>0</v>
      </c>
      <c r="CP3" s="33">
        <f t="shared" ref="CP3:CP22" si="33">B3*CO3</f>
        <v>0</v>
      </c>
      <c r="CQ3" s="33">
        <v>0</v>
      </c>
      <c r="CR3" s="33">
        <f t="shared" ref="CR3:CR22" si="34">B3*CQ3</f>
        <v>0</v>
      </c>
      <c r="CS3" s="33">
        <v>0</v>
      </c>
      <c r="CT3" s="33">
        <f t="shared" ref="CT3:CT22" si="35">B3*CS3</f>
        <v>0</v>
      </c>
      <c r="CU3" s="33">
        <v>0</v>
      </c>
      <c r="CV3" s="33">
        <f t="shared" ref="CV3:CV22" si="36">B3*CU3</f>
        <v>0</v>
      </c>
      <c r="CW3" s="33">
        <v>0</v>
      </c>
      <c r="CX3" s="33">
        <f t="shared" ref="CX3:CX22" si="37">B3*CW3</f>
        <v>0</v>
      </c>
      <c r="CY3" s="33">
        <v>0</v>
      </c>
      <c r="CZ3" s="33">
        <f t="shared" ref="CZ3:CZ22" si="38">B3*CY3</f>
        <v>0</v>
      </c>
      <c r="DA3" s="33">
        <v>0</v>
      </c>
      <c r="DB3" s="33">
        <f t="shared" ref="DB3:DB22" si="39">B3*DA3</f>
        <v>0</v>
      </c>
      <c r="DC3" s="33">
        <v>0</v>
      </c>
      <c r="DD3" s="33">
        <f t="shared" ref="DD3:DD22" si="40">B3*DC3</f>
        <v>0</v>
      </c>
      <c r="DE3" s="33">
        <v>0</v>
      </c>
      <c r="DF3" s="33">
        <f t="shared" ref="DF3:DF22" si="41">B3*DE3</f>
        <v>0</v>
      </c>
      <c r="DG3" s="33">
        <v>0</v>
      </c>
      <c r="DH3" s="33">
        <f t="shared" ref="DH3:DH22" si="42">B3*DG3</f>
        <v>0</v>
      </c>
      <c r="DI3" s="33">
        <v>0</v>
      </c>
      <c r="DJ3" s="33">
        <f t="shared" ref="DJ3:DJ22" si="43">B3*DI3</f>
        <v>0</v>
      </c>
      <c r="DK3" s="33">
        <v>0</v>
      </c>
      <c r="DL3" s="33">
        <f t="shared" ref="DL3:DL22" si="44">B3*DK3</f>
        <v>0</v>
      </c>
      <c r="DM3" s="33">
        <v>0</v>
      </c>
      <c r="DN3" s="33">
        <f t="shared" ref="DN3:DN22" si="45">B3*DM3</f>
        <v>0</v>
      </c>
      <c r="DO3" s="33">
        <v>0</v>
      </c>
      <c r="DP3" s="33">
        <f t="shared" ref="DP3:DP22" si="46">B3*DO3</f>
        <v>0</v>
      </c>
      <c r="DQ3" s="33">
        <v>0</v>
      </c>
      <c r="DR3" s="33">
        <f t="shared" ref="DR3:DR22" si="47">B3*DQ3</f>
        <v>0</v>
      </c>
      <c r="DS3" s="33">
        <v>0</v>
      </c>
      <c r="DT3" s="33">
        <f t="shared" ref="DT3:DT22" si="48">B3*DS3</f>
        <v>0</v>
      </c>
      <c r="DU3" s="33">
        <v>0</v>
      </c>
      <c r="DV3" s="33">
        <f t="shared" ref="DV3:DV22" si="49">B3*DU3</f>
        <v>0</v>
      </c>
      <c r="DW3" s="33">
        <v>0</v>
      </c>
      <c r="DX3" s="33">
        <f t="shared" ref="DX3:DX22" si="50">B3*DW3</f>
        <v>0</v>
      </c>
      <c r="DY3" s="33">
        <v>0</v>
      </c>
      <c r="DZ3" s="33">
        <f t="shared" ref="DZ3:DZ22" si="51">B3*DY3</f>
        <v>0</v>
      </c>
      <c r="EA3" s="33">
        <v>0</v>
      </c>
      <c r="EB3" s="33">
        <f t="shared" ref="EB3:EB22" si="52">B3*EA3</f>
        <v>0</v>
      </c>
      <c r="EC3" s="52">
        <f>BQ3+BS3+BU3+BW3+BY3+CA3+CC3+CE3+CG3+CI3+CK3+CM3+CO3+CQ3+CS3+CU3+CW3+CY3+DA3+DC3+DE3+DG3+DI3+DK3+DM3+DO3+DQ3+DS3+DU3+DW3+DY3+EA3</f>
        <v>0</v>
      </c>
      <c r="ED3" s="52">
        <f>BR3+BT3+BV3+BX3+BZ3+CB3+CD3+CF3+CH3+CJ3+CL3+CN3+CP3+CR3+CT3+CV3+CX3+CZ3+DB3+DD3+DF3+DH3+DJ3+DL3+DN3+DP3+DR3+DT3+DV3+DX3+DZ3+EB3</f>
        <v>0</v>
      </c>
      <c r="EE3" s="18">
        <v>0</v>
      </c>
      <c r="EF3" s="21">
        <f t="shared" ref="EF3:EF22" si="53">B3*EE3</f>
        <v>0</v>
      </c>
      <c r="EG3" s="21">
        <v>0</v>
      </c>
      <c r="EH3" s="21">
        <f t="shared" ref="EH3:EH22" si="54">B3*EG3</f>
        <v>0</v>
      </c>
      <c r="EI3" s="21">
        <v>0</v>
      </c>
      <c r="EJ3" s="21">
        <f t="shared" ref="EJ3:EJ22" si="55">B3*EI3</f>
        <v>0</v>
      </c>
      <c r="EK3" s="21">
        <v>0</v>
      </c>
      <c r="EL3" s="21">
        <f t="shared" ref="EL3:EL22" si="56">B3*EK3</f>
        <v>0</v>
      </c>
      <c r="EM3" s="21">
        <v>1</v>
      </c>
      <c r="EN3" s="21">
        <f t="shared" ref="EN3:EN22" si="57">B3*EM3</f>
        <v>6</v>
      </c>
      <c r="EO3" s="19">
        <v>0</v>
      </c>
      <c r="EP3" s="19">
        <f t="shared" ref="EP3:EP22" si="58">B3*EO3</f>
        <v>0</v>
      </c>
      <c r="EQ3" s="19">
        <v>0</v>
      </c>
      <c r="ER3" s="19">
        <f t="shared" ref="ER3:ER22" si="59">B3*EQ3</f>
        <v>0</v>
      </c>
      <c r="ES3" s="19">
        <v>0</v>
      </c>
      <c r="ET3" s="19">
        <f t="shared" ref="ET3:ET22" si="60">B3*ES3</f>
        <v>0</v>
      </c>
      <c r="EU3" s="19">
        <v>0</v>
      </c>
      <c r="EV3" s="19">
        <f t="shared" ref="EV3:EV22" si="61">B3*EU3</f>
        <v>0</v>
      </c>
      <c r="EW3" s="19">
        <v>0</v>
      </c>
      <c r="EX3" s="19">
        <f t="shared" ref="EX3:EX22" si="62">B3*EW3</f>
        <v>0</v>
      </c>
      <c r="EY3" s="19">
        <v>0</v>
      </c>
      <c r="EZ3" s="19">
        <f t="shared" ref="EZ3:EZ22" si="63">B3*EY3</f>
        <v>0</v>
      </c>
      <c r="FA3" s="19">
        <v>0</v>
      </c>
      <c r="FB3" s="19">
        <f t="shared" ref="FB3:FB22" si="64">B3*FA3</f>
        <v>0</v>
      </c>
      <c r="FC3" s="33">
        <v>0</v>
      </c>
      <c r="FD3" s="33">
        <f t="shared" ref="FD3:FD22" si="65">B3*FC3</f>
        <v>0</v>
      </c>
      <c r="FE3" s="33">
        <v>0</v>
      </c>
      <c r="FF3" s="33">
        <f t="shared" ref="FF3:FF22" si="66">B3*FE3</f>
        <v>0</v>
      </c>
      <c r="FG3" s="33">
        <v>0</v>
      </c>
      <c r="FH3" s="33">
        <f t="shared" ref="FH3:FH22" si="67">B3*FG3</f>
        <v>0</v>
      </c>
      <c r="FI3" s="33">
        <v>0</v>
      </c>
      <c r="FJ3" s="33">
        <f t="shared" ref="FJ3:FJ22" si="68">B3*FI3</f>
        <v>0</v>
      </c>
      <c r="FK3" s="50">
        <f>EE3+EG3+EI3+EK3+EM3+EO3+EQ3+ES3+EU3+EW3+EY3+FA3+FC3+FE3+FG3+FI3</f>
        <v>1</v>
      </c>
      <c r="FL3" s="50">
        <f>EF3+EH3+EJ3+EL3+EN3+EP3+ER3+ET3+EV3+EX3+EZ3+FB3+FD3+FF3+FH3+FJ3</f>
        <v>6</v>
      </c>
    </row>
    <row r="4" spans="1:168">
      <c r="A4" s="14"/>
      <c r="B4" s="17">
        <v>8</v>
      </c>
      <c r="C4" s="18">
        <v>1</v>
      </c>
      <c r="D4" s="21">
        <f t="shared" si="0"/>
        <v>8</v>
      </c>
      <c r="E4" s="21">
        <v>0</v>
      </c>
      <c r="F4" s="21">
        <f t="shared" ref="F4:F22" si="69">B4*E4</f>
        <v>0</v>
      </c>
      <c r="G4" s="19">
        <v>0</v>
      </c>
      <c r="H4" s="19">
        <f t="shared" ref="H4:H22" si="70">B4*G4</f>
        <v>0</v>
      </c>
      <c r="I4" s="19">
        <v>1</v>
      </c>
      <c r="J4" s="19">
        <f t="shared" ref="J4:J22" si="71">B4*I4</f>
        <v>8</v>
      </c>
      <c r="K4" s="19">
        <v>0</v>
      </c>
      <c r="L4" s="19">
        <f t="shared" ref="L4:L22" si="72">B4*K4</f>
        <v>0</v>
      </c>
      <c r="M4" s="19">
        <v>1</v>
      </c>
      <c r="N4" s="19">
        <f t="shared" ref="N4:N22" si="73">B4*M4</f>
        <v>8</v>
      </c>
      <c r="O4" s="19">
        <v>0</v>
      </c>
      <c r="P4" s="19">
        <f t="shared" ref="P4:P22" si="74">B4*O4</f>
        <v>0</v>
      </c>
      <c r="Q4" s="19">
        <v>9</v>
      </c>
      <c r="R4" s="19">
        <f t="shared" ref="R4:R22" si="75">B4*Q4</f>
        <v>72</v>
      </c>
      <c r="S4" s="21">
        <v>0</v>
      </c>
      <c r="T4" s="21">
        <f t="shared" ref="T4:T22" si="76">B4*S4</f>
        <v>0</v>
      </c>
      <c r="U4" s="19">
        <v>0</v>
      </c>
      <c r="V4" s="19">
        <f t="shared" ref="V4:V22" si="77">B4*U4</f>
        <v>0</v>
      </c>
      <c r="W4" s="21">
        <v>2</v>
      </c>
      <c r="X4" s="21">
        <f t="shared" ref="X4:X22" si="78">B4*W4</f>
        <v>16</v>
      </c>
      <c r="Y4" s="18">
        <v>0</v>
      </c>
      <c r="Z4" s="21">
        <f t="shared" ref="Z4:Z22" si="79">B4*Y4</f>
        <v>0</v>
      </c>
      <c r="AA4" s="19">
        <v>3</v>
      </c>
      <c r="AB4" s="19">
        <f t="shared" si="1"/>
        <v>24</v>
      </c>
      <c r="AC4" s="18">
        <v>4</v>
      </c>
      <c r="AD4" s="21">
        <f t="shared" si="2"/>
        <v>32</v>
      </c>
      <c r="AE4" s="21">
        <v>0</v>
      </c>
      <c r="AF4" s="21">
        <f t="shared" si="3"/>
        <v>0</v>
      </c>
      <c r="AG4" s="20">
        <v>1</v>
      </c>
      <c r="AH4" s="21">
        <f t="shared" si="4"/>
        <v>8</v>
      </c>
      <c r="AI4" s="18">
        <v>1</v>
      </c>
      <c r="AJ4" s="21">
        <f t="shared" si="5"/>
        <v>8</v>
      </c>
      <c r="AK4" s="21">
        <v>0</v>
      </c>
      <c r="AL4" s="21">
        <f t="shared" si="6"/>
        <v>0</v>
      </c>
      <c r="AM4" s="22">
        <v>0</v>
      </c>
      <c r="AN4" s="19">
        <f t="shared" si="7"/>
        <v>0</v>
      </c>
      <c r="AO4" s="22">
        <v>4</v>
      </c>
      <c r="AP4" s="19">
        <f t="shared" si="8"/>
        <v>32</v>
      </c>
      <c r="AQ4" s="19">
        <v>0</v>
      </c>
      <c r="AR4" s="19">
        <f t="shared" si="9"/>
        <v>0</v>
      </c>
      <c r="AS4" s="19">
        <v>0</v>
      </c>
      <c r="AT4" s="19">
        <f t="shared" si="10"/>
        <v>0</v>
      </c>
      <c r="AU4" s="21">
        <v>0</v>
      </c>
      <c r="AV4" s="21">
        <f t="shared" si="11"/>
        <v>0</v>
      </c>
      <c r="AW4" s="19">
        <v>2</v>
      </c>
      <c r="AX4" s="19">
        <f t="shared" si="12"/>
        <v>16</v>
      </c>
      <c r="AY4" s="19">
        <v>1</v>
      </c>
      <c r="AZ4" s="19">
        <f t="shared" si="13"/>
        <v>8</v>
      </c>
      <c r="BA4" s="19">
        <v>5</v>
      </c>
      <c r="BB4" s="19">
        <f t="shared" si="14"/>
        <v>40</v>
      </c>
      <c r="BC4" s="19">
        <v>1</v>
      </c>
      <c r="BD4" s="19">
        <f t="shared" si="15"/>
        <v>8</v>
      </c>
      <c r="BE4" s="19">
        <v>0</v>
      </c>
      <c r="BF4" s="19">
        <f t="shared" si="16"/>
        <v>0</v>
      </c>
      <c r="BG4" s="21">
        <v>0</v>
      </c>
      <c r="BH4" s="21">
        <f t="shared" si="17"/>
        <v>0</v>
      </c>
      <c r="BI4" s="21">
        <v>0</v>
      </c>
      <c r="BJ4" s="21">
        <f t="shared" si="18"/>
        <v>0</v>
      </c>
      <c r="BK4" s="21">
        <v>0</v>
      </c>
      <c r="BL4" s="21">
        <f t="shared" si="19"/>
        <v>0</v>
      </c>
      <c r="BM4" s="19">
        <v>0</v>
      </c>
      <c r="BN4" s="19">
        <f t="shared" si="20"/>
        <v>0</v>
      </c>
      <c r="BO4" s="47">
        <f t="shared" ref="BO4:BO22" si="80">C4+E4+G4+I4+K4+M4+O4+Q4+S4+U4+W4+Y4+AA4+AC4+AE4+AG4+AI4+AK4+AM4+AO4+AQ4+AS4+AU4+AW4+AY4+BA4+BC4+BE4+BG4+BI4+BK4+BM4</f>
        <v>36</v>
      </c>
      <c r="BP4" s="47">
        <f t="shared" ref="BP4:BP22" si="81">D4+F4+H4+J4+L4+N4+P4+R4+T4+V4+X4+Z4+AB4+AD4+AF4+AH4+AJ4+AL4+AN4+AP4+AR4+AT4+AV4+AX4+AZ4+BB4+BD4+BF4+BH4+BJ4+BL4+BN4</f>
        <v>288</v>
      </c>
      <c r="BQ4" s="21">
        <v>0</v>
      </c>
      <c r="BR4" s="21">
        <f t="shared" si="21"/>
        <v>0</v>
      </c>
      <c r="BS4" s="21">
        <v>0</v>
      </c>
      <c r="BT4" s="21">
        <f t="shared" si="22"/>
        <v>0</v>
      </c>
      <c r="BU4" s="19">
        <v>1</v>
      </c>
      <c r="BV4" s="19">
        <f t="shared" si="23"/>
        <v>8</v>
      </c>
      <c r="BW4" s="19">
        <v>0</v>
      </c>
      <c r="BX4" s="19">
        <f t="shared" si="24"/>
        <v>0</v>
      </c>
      <c r="BY4" s="19">
        <v>0</v>
      </c>
      <c r="BZ4" s="19">
        <f t="shared" si="25"/>
        <v>0</v>
      </c>
      <c r="CA4" s="19">
        <v>0</v>
      </c>
      <c r="CB4" s="19">
        <f t="shared" si="26"/>
        <v>0</v>
      </c>
      <c r="CC4" s="19">
        <v>0</v>
      </c>
      <c r="CD4" s="19">
        <f t="shared" si="27"/>
        <v>0</v>
      </c>
      <c r="CE4" s="19">
        <v>0</v>
      </c>
      <c r="CF4" s="19">
        <f t="shared" si="28"/>
        <v>0</v>
      </c>
      <c r="CG4" s="19">
        <v>0</v>
      </c>
      <c r="CH4" s="19">
        <f t="shared" si="29"/>
        <v>0</v>
      </c>
      <c r="CI4" s="19">
        <v>0</v>
      </c>
      <c r="CJ4" s="19">
        <f t="shared" si="30"/>
        <v>0</v>
      </c>
      <c r="CK4" s="18">
        <v>0</v>
      </c>
      <c r="CL4" s="21">
        <f t="shared" si="31"/>
        <v>0</v>
      </c>
      <c r="CM4" s="33">
        <v>0</v>
      </c>
      <c r="CN4" s="33">
        <f t="shared" si="32"/>
        <v>0</v>
      </c>
      <c r="CO4" s="33">
        <v>0</v>
      </c>
      <c r="CP4" s="33">
        <f t="shared" si="33"/>
        <v>0</v>
      </c>
      <c r="CQ4" s="33">
        <v>0</v>
      </c>
      <c r="CR4" s="33">
        <f t="shared" si="34"/>
        <v>0</v>
      </c>
      <c r="CS4" s="33">
        <v>0</v>
      </c>
      <c r="CT4" s="33">
        <f t="shared" si="35"/>
        <v>0</v>
      </c>
      <c r="CU4" s="33">
        <v>0</v>
      </c>
      <c r="CV4" s="33">
        <f t="shared" si="36"/>
        <v>0</v>
      </c>
      <c r="CW4" s="33">
        <v>0</v>
      </c>
      <c r="CX4" s="33">
        <f t="shared" si="37"/>
        <v>0</v>
      </c>
      <c r="CY4" s="33">
        <v>0</v>
      </c>
      <c r="CZ4" s="33">
        <f t="shared" si="38"/>
        <v>0</v>
      </c>
      <c r="DA4" s="33">
        <v>0</v>
      </c>
      <c r="DB4" s="33">
        <f t="shared" si="39"/>
        <v>0</v>
      </c>
      <c r="DC4" s="33">
        <v>0</v>
      </c>
      <c r="DD4" s="33">
        <f t="shared" si="40"/>
        <v>0</v>
      </c>
      <c r="DE4" s="33">
        <v>0</v>
      </c>
      <c r="DF4" s="33">
        <f t="shared" si="41"/>
        <v>0</v>
      </c>
      <c r="DG4" s="33">
        <v>0</v>
      </c>
      <c r="DH4" s="33">
        <f t="shared" si="42"/>
        <v>0</v>
      </c>
      <c r="DI4" s="33">
        <v>0</v>
      </c>
      <c r="DJ4" s="33">
        <f t="shared" si="43"/>
        <v>0</v>
      </c>
      <c r="DK4" s="33">
        <v>0</v>
      </c>
      <c r="DL4" s="33">
        <f t="shared" si="44"/>
        <v>0</v>
      </c>
      <c r="DM4" s="33">
        <v>0</v>
      </c>
      <c r="DN4" s="33">
        <f t="shared" si="45"/>
        <v>0</v>
      </c>
      <c r="DO4" s="33">
        <v>0</v>
      </c>
      <c r="DP4" s="33">
        <f t="shared" si="46"/>
        <v>0</v>
      </c>
      <c r="DQ4" s="33">
        <v>0</v>
      </c>
      <c r="DR4" s="33">
        <f t="shared" si="47"/>
        <v>0</v>
      </c>
      <c r="DS4" s="33">
        <v>0</v>
      </c>
      <c r="DT4" s="33">
        <f t="shared" si="48"/>
        <v>0</v>
      </c>
      <c r="DU4" s="33">
        <v>0</v>
      </c>
      <c r="DV4" s="33">
        <f t="shared" si="49"/>
        <v>0</v>
      </c>
      <c r="DW4" s="33">
        <v>0</v>
      </c>
      <c r="DX4" s="33">
        <f t="shared" si="50"/>
        <v>0</v>
      </c>
      <c r="DY4" s="33">
        <v>0</v>
      </c>
      <c r="DZ4" s="33">
        <f t="shared" si="51"/>
        <v>0</v>
      </c>
      <c r="EA4" s="33">
        <v>0</v>
      </c>
      <c r="EB4" s="33">
        <f t="shared" si="52"/>
        <v>0</v>
      </c>
      <c r="EC4" s="52">
        <f t="shared" ref="EC4:EC22" si="82">BQ4+BS4+BU4+BW4+BY4+CA4+CC4+CE4+CG4+CI4+CK4+CM4+CO4+CQ4+CS4+CU4+CW4+CY4+DA4+DC4+DE4+DG4+DI4+DK4+DM4+DO4+DQ4+DS4+DU4+DW4+DY4+EA4</f>
        <v>1</v>
      </c>
      <c r="ED4" s="52">
        <f t="shared" ref="ED4:ED22" si="83">BR4+BT4+BV4+BX4+BZ4+CB4+CD4+CF4+CH4+CJ4+CL4+CN4+CP4+CR4+CT4+CV4+CX4+CZ4+DB4+DD4+DF4+DH4+DJ4+DL4+DN4+DP4+DR4+DT4+DV4+DX4+DZ4+EB4</f>
        <v>8</v>
      </c>
      <c r="EE4" s="18">
        <v>0</v>
      </c>
      <c r="EF4" s="21">
        <f t="shared" si="53"/>
        <v>0</v>
      </c>
      <c r="EG4" s="21">
        <v>0</v>
      </c>
      <c r="EH4" s="21">
        <f t="shared" si="54"/>
        <v>0</v>
      </c>
      <c r="EI4" s="21">
        <v>0</v>
      </c>
      <c r="EJ4" s="21">
        <f t="shared" si="55"/>
        <v>0</v>
      </c>
      <c r="EK4" s="21">
        <v>0</v>
      </c>
      <c r="EL4" s="21">
        <f t="shared" si="56"/>
        <v>0</v>
      </c>
      <c r="EM4" s="21">
        <v>1</v>
      </c>
      <c r="EN4" s="21">
        <f t="shared" si="57"/>
        <v>8</v>
      </c>
      <c r="EO4" s="19">
        <v>0</v>
      </c>
      <c r="EP4" s="19">
        <f t="shared" si="58"/>
        <v>0</v>
      </c>
      <c r="EQ4" s="19">
        <v>0</v>
      </c>
      <c r="ER4" s="19">
        <f t="shared" si="59"/>
        <v>0</v>
      </c>
      <c r="ES4" s="19">
        <v>5</v>
      </c>
      <c r="ET4" s="19">
        <f t="shared" si="60"/>
        <v>40</v>
      </c>
      <c r="EU4" s="19">
        <v>0</v>
      </c>
      <c r="EV4" s="19">
        <f t="shared" si="61"/>
        <v>0</v>
      </c>
      <c r="EW4" s="19">
        <v>0</v>
      </c>
      <c r="EX4" s="19">
        <f t="shared" si="62"/>
        <v>0</v>
      </c>
      <c r="EY4" s="19">
        <v>0</v>
      </c>
      <c r="EZ4" s="19">
        <f t="shared" si="63"/>
        <v>0</v>
      </c>
      <c r="FA4" s="19">
        <v>0</v>
      </c>
      <c r="FB4" s="19">
        <f t="shared" si="64"/>
        <v>0</v>
      </c>
      <c r="FC4" s="33">
        <v>0</v>
      </c>
      <c r="FD4" s="33">
        <f t="shared" si="65"/>
        <v>0</v>
      </c>
      <c r="FE4" s="33">
        <v>0</v>
      </c>
      <c r="FF4" s="33">
        <f t="shared" si="66"/>
        <v>0</v>
      </c>
      <c r="FG4" s="33">
        <v>0</v>
      </c>
      <c r="FH4" s="33">
        <f t="shared" si="67"/>
        <v>0</v>
      </c>
      <c r="FI4" s="33">
        <v>0</v>
      </c>
      <c r="FJ4" s="33">
        <f t="shared" si="68"/>
        <v>0</v>
      </c>
      <c r="FK4" s="50">
        <f t="shared" ref="FK4:FK22" si="84">EE4+EG4+EI4+EK4+EM4+EO4+EQ4+ES4+EU4+EW4+EY4+FA4+FC4+FE4+FG4+FI4</f>
        <v>6</v>
      </c>
      <c r="FL4" s="50">
        <f t="shared" ref="FL4:FL22" si="85">EF4+EH4+EJ4+EL4+EN4+EP4+ER4+ET4+EV4+EX4+EZ4+FB4+FD4+FF4+FH4+FJ4</f>
        <v>48</v>
      </c>
    </row>
    <row r="5" spans="1:168">
      <c r="A5" s="14"/>
      <c r="B5" s="17">
        <v>10</v>
      </c>
      <c r="C5" s="18">
        <v>0</v>
      </c>
      <c r="D5" s="21">
        <f t="shared" si="0"/>
        <v>0</v>
      </c>
      <c r="E5" s="21">
        <v>2</v>
      </c>
      <c r="F5" s="21">
        <f t="shared" si="69"/>
        <v>20</v>
      </c>
      <c r="G5" s="19">
        <v>2</v>
      </c>
      <c r="H5" s="19">
        <f t="shared" si="70"/>
        <v>20</v>
      </c>
      <c r="I5" s="19">
        <v>2</v>
      </c>
      <c r="J5" s="19">
        <f t="shared" si="71"/>
        <v>20</v>
      </c>
      <c r="K5" s="19">
        <v>0</v>
      </c>
      <c r="L5" s="19">
        <f t="shared" si="72"/>
        <v>0</v>
      </c>
      <c r="M5" s="19">
        <v>1</v>
      </c>
      <c r="N5" s="19">
        <f t="shared" si="73"/>
        <v>10</v>
      </c>
      <c r="O5" s="19">
        <v>3</v>
      </c>
      <c r="P5" s="19">
        <f t="shared" si="74"/>
        <v>30</v>
      </c>
      <c r="Q5" s="19">
        <v>5</v>
      </c>
      <c r="R5" s="19">
        <f t="shared" si="75"/>
        <v>50</v>
      </c>
      <c r="S5" s="21">
        <v>0</v>
      </c>
      <c r="T5" s="21">
        <f t="shared" si="76"/>
        <v>0</v>
      </c>
      <c r="U5" s="19">
        <v>1</v>
      </c>
      <c r="V5" s="19">
        <f t="shared" si="77"/>
        <v>10</v>
      </c>
      <c r="W5" s="21">
        <v>4</v>
      </c>
      <c r="X5" s="21">
        <f t="shared" si="78"/>
        <v>40</v>
      </c>
      <c r="Y5" s="18">
        <v>0</v>
      </c>
      <c r="Z5" s="21">
        <f t="shared" si="79"/>
        <v>0</v>
      </c>
      <c r="AA5" s="19">
        <v>7</v>
      </c>
      <c r="AB5" s="19">
        <f t="shared" si="1"/>
        <v>70</v>
      </c>
      <c r="AC5" s="18">
        <v>3</v>
      </c>
      <c r="AD5" s="21">
        <f t="shared" si="2"/>
        <v>30</v>
      </c>
      <c r="AE5" s="21">
        <v>1</v>
      </c>
      <c r="AF5" s="21">
        <f t="shared" si="3"/>
        <v>10</v>
      </c>
      <c r="AG5" s="20">
        <v>1</v>
      </c>
      <c r="AH5" s="21">
        <f t="shared" si="4"/>
        <v>10</v>
      </c>
      <c r="AI5" s="18">
        <v>3</v>
      </c>
      <c r="AJ5" s="21">
        <f t="shared" si="5"/>
        <v>30</v>
      </c>
      <c r="AK5" s="21">
        <v>2</v>
      </c>
      <c r="AL5" s="21">
        <f t="shared" si="6"/>
        <v>20</v>
      </c>
      <c r="AM5" s="22">
        <v>3</v>
      </c>
      <c r="AN5" s="19">
        <f t="shared" si="7"/>
        <v>30</v>
      </c>
      <c r="AO5" s="22">
        <v>4</v>
      </c>
      <c r="AP5" s="19">
        <f t="shared" si="8"/>
        <v>40</v>
      </c>
      <c r="AQ5" s="19">
        <v>1</v>
      </c>
      <c r="AR5" s="19">
        <f t="shared" si="9"/>
        <v>10</v>
      </c>
      <c r="AS5" s="19">
        <v>0</v>
      </c>
      <c r="AT5" s="19">
        <f t="shared" si="10"/>
        <v>0</v>
      </c>
      <c r="AU5" s="21">
        <v>0</v>
      </c>
      <c r="AV5" s="21">
        <f t="shared" si="11"/>
        <v>0</v>
      </c>
      <c r="AW5" s="19">
        <v>3</v>
      </c>
      <c r="AX5" s="19">
        <f t="shared" si="12"/>
        <v>30</v>
      </c>
      <c r="AY5" s="19">
        <v>2</v>
      </c>
      <c r="AZ5" s="19">
        <f t="shared" si="13"/>
        <v>20</v>
      </c>
      <c r="BA5" s="19">
        <v>13</v>
      </c>
      <c r="BB5" s="19">
        <f t="shared" si="14"/>
        <v>130</v>
      </c>
      <c r="BC5" s="19">
        <v>5</v>
      </c>
      <c r="BD5" s="19">
        <f t="shared" si="15"/>
        <v>50</v>
      </c>
      <c r="BE5" s="19">
        <v>0</v>
      </c>
      <c r="BF5" s="19">
        <f t="shared" si="16"/>
        <v>0</v>
      </c>
      <c r="BG5" s="21">
        <v>0</v>
      </c>
      <c r="BH5" s="21">
        <f t="shared" si="17"/>
        <v>0</v>
      </c>
      <c r="BI5" s="21">
        <v>0</v>
      </c>
      <c r="BJ5" s="21">
        <f t="shared" si="18"/>
        <v>0</v>
      </c>
      <c r="BK5" s="21">
        <v>0</v>
      </c>
      <c r="BL5" s="21">
        <f t="shared" si="19"/>
        <v>0</v>
      </c>
      <c r="BM5" s="19">
        <v>0</v>
      </c>
      <c r="BN5" s="19">
        <f t="shared" si="20"/>
        <v>0</v>
      </c>
      <c r="BO5" s="47">
        <f t="shared" si="80"/>
        <v>68</v>
      </c>
      <c r="BP5" s="47">
        <f t="shared" si="81"/>
        <v>680</v>
      </c>
      <c r="BQ5" s="21">
        <v>0</v>
      </c>
      <c r="BR5" s="21">
        <f t="shared" si="21"/>
        <v>0</v>
      </c>
      <c r="BS5" s="21">
        <v>0</v>
      </c>
      <c r="BT5" s="21">
        <f t="shared" si="22"/>
        <v>0</v>
      </c>
      <c r="BU5" s="19">
        <v>0</v>
      </c>
      <c r="BV5" s="19">
        <f t="shared" si="23"/>
        <v>0</v>
      </c>
      <c r="BW5" s="19">
        <v>0</v>
      </c>
      <c r="BX5" s="19">
        <f t="shared" si="24"/>
        <v>0</v>
      </c>
      <c r="BY5" s="19">
        <v>0</v>
      </c>
      <c r="BZ5" s="19">
        <f t="shared" si="25"/>
        <v>0</v>
      </c>
      <c r="CA5" s="19">
        <v>0</v>
      </c>
      <c r="CB5" s="19">
        <f t="shared" si="26"/>
        <v>0</v>
      </c>
      <c r="CC5" s="19">
        <v>0</v>
      </c>
      <c r="CD5" s="19">
        <f t="shared" si="27"/>
        <v>0</v>
      </c>
      <c r="CE5" s="19">
        <v>0</v>
      </c>
      <c r="CF5" s="19">
        <f t="shared" si="28"/>
        <v>0</v>
      </c>
      <c r="CG5" s="19">
        <v>0</v>
      </c>
      <c r="CH5" s="19">
        <f t="shared" si="29"/>
        <v>0</v>
      </c>
      <c r="CI5" s="19">
        <v>0</v>
      </c>
      <c r="CJ5" s="19">
        <f t="shared" si="30"/>
        <v>0</v>
      </c>
      <c r="CK5" s="18">
        <v>0</v>
      </c>
      <c r="CL5" s="21">
        <f t="shared" si="31"/>
        <v>0</v>
      </c>
      <c r="CM5" s="33">
        <v>0</v>
      </c>
      <c r="CN5" s="33">
        <f t="shared" si="32"/>
        <v>0</v>
      </c>
      <c r="CO5" s="33">
        <v>0</v>
      </c>
      <c r="CP5" s="33">
        <f t="shared" si="33"/>
        <v>0</v>
      </c>
      <c r="CQ5" s="33">
        <v>0</v>
      </c>
      <c r="CR5" s="33">
        <f t="shared" si="34"/>
        <v>0</v>
      </c>
      <c r="CS5" s="33">
        <v>0</v>
      </c>
      <c r="CT5" s="33">
        <f t="shared" si="35"/>
        <v>0</v>
      </c>
      <c r="CU5" s="33">
        <v>0</v>
      </c>
      <c r="CV5" s="33">
        <f t="shared" si="36"/>
        <v>0</v>
      </c>
      <c r="CW5" s="33">
        <v>0</v>
      </c>
      <c r="CX5" s="33">
        <f t="shared" si="37"/>
        <v>0</v>
      </c>
      <c r="CY5" s="33">
        <v>0</v>
      </c>
      <c r="CZ5" s="33">
        <f t="shared" si="38"/>
        <v>0</v>
      </c>
      <c r="DA5" s="33">
        <v>0</v>
      </c>
      <c r="DB5" s="33">
        <f t="shared" si="39"/>
        <v>0</v>
      </c>
      <c r="DC5" s="33">
        <v>0</v>
      </c>
      <c r="DD5" s="33">
        <f t="shared" si="40"/>
        <v>0</v>
      </c>
      <c r="DE5" s="33">
        <v>0</v>
      </c>
      <c r="DF5" s="33">
        <f t="shared" si="41"/>
        <v>0</v>
      </c>
      <c r="DG5" s="33">
        <v>0</v>
      </c>
      <c r="DH5" s="33">
        <f t="shared" si="42"/>
        <v>0</v>
      </c>
      <c r="DI5" s="33">
        <v>0</v>
      </c>
      <c r="DJ5" s="33">
        <f t="shared" si="43"/>
        <v>0</v>
      </c>
      <c r="DK5" s="33">
        <v>0</v>
      </c>
      <c r="DL5" s="33">
        <f t="shared" si="44"/>
        <v>0</v>
      </c>
      <c r="DM5" s="33">
        <v>0</v>
      </c>
      <c r="DN5" s="33">
        <f t="shared" si="45"/>
        <v>0</v>
      </c>
      <c r="DO5" s="33">
        <v>0</v>
      </c>
      <c r="DP5" s="33">
        <f t="shared" si="46"/>
        <v>0</v>
      </c>
      <c r="DQ5" s="33">
        <v>0</v>
      </c>
      <c r="DR5" s="33">
        <f t="shared" si="47"/>
        <v>0</v>
      </c>
      <c r="DS5" s="33">
        <v>0</v>
      </c>
      <c r="DT5" s="33">
        <f t="shared" si="48"/>
        <v>0</v>
      </c>
      <c r="DU5" s="33">
        <v>0</v>
      </c>
      <c r="DV5" s="33">
        <f t="shared" si="49"/>
        <v>0</v>
      </c>
      <c r="DW5" s="33">
        <v>0</v>
      </c>
      <c r="DX5" s="33">
        <f t="shared" si="50"/>
        <v>0</v>
      </c>
      <c r="DY5" s="33">
        <v>0</v>
      </c>
      <c r="DZ5" s="33">
        <f t="shared" si="51"/>
        <v>0</v>
      </c>
      <c r="EA5" s="33">
        <v>0</v>
      </c>
      <c r="EB5" s="33">
        <f t="shared" si="52"/>
        <v>0</v>
      </c>
      <c r="EC5" s="52">
        <f t="shared" si="82"/>
        <v>0</v>
      </c>
      <c r="ED5" s="52">
        <f t="shared" si="83"/>
        <v>0</v>
      </c>
      <c r="EE5" s="18">
        <v>0</v>
      </c>
      <c r="EF5" s="21">
        <f t="shared" si="53"/>
        <v>0</v>
      </c>
      <c r="EG5" s="21">
        <v>0</v>
      </c>
      <c r="EH5" s="21">
        <f t="shared" si="54"/>
        <v>0</v>
      </c>
      <c r="EI5" s="21">
        <v>0</v>
      </c>
      <c r="EJ5" s="21">
        <f t="shared" si="55"/>
        <v>0</v>
      </c>
      <c r="EK5" s="21">
        <v>0</v>
      </c>
      <c r="EL5" s="21">
        <f t="shared" si="56"/>
        <v>0</v>
      </c>
      <c r="EM5" s="21">
        <v>0</v>
      </c>
      <c r="EN5" s="21">
        <f t="shared" si="57"/>
        <v>0</v>
      </c>
      <c r="EO5" s="19">
        <v>0</v>
      </c>
      <c r="EP5" s="19">
        <f t="shared" si="58"/>
        <v>0</v>
      </c>
      <c r="EQ5" s="19">
        <v>0</v>
      </c>
      <c r="ER5" s="19">
        <f t="shared" si="59"/>
        <v>0</v>
      </c>
      <c r="ES5" s="19">
        <v>7</v>
      </c>
      <c r="ET5" s="19">
        <f t="shared" si="60"/>
        <v>70</v>
      </c>
      <c r="EU5" s="19">
        <v>1</v>
      </c>
      <c r="EV5" s="19">
        <f t="shared" si="61"/>
        <v>10</v>
      </c>
      <c r="EW5" s="19">
        <v>0</v>
      </c>
      <c r="EX5" s="19">
        <f t="shared" si="62"/>
        <v>0</v>
      </c>
      <c r="EY5" s="19">
        <v>0</v>
      </c>
      <c r="EZ5" s="19">
        <f t="shared" si="63"/>
        <v>0</v>
      </c>
      <c r="FA5" s="19">
        <v>0</v>
      </c>
      <c r="FB5" s="19">
        <f t="shared" si="64"/>
        <v>0</v>
      </c>
      <c r="FC5" s="33">
        <v>0</v>
      </c>
      <c r="FD5" s="33">
        <f t="shared" si="65"/>
        <v>0</v>
      </c>
      <c r="FE5" s="33">
        <v>0</v>
      </c>
      <c r="FF5" s="33">
        <f t="shared" si="66"/>
        <v>0</v>
      </c>
      <c r="FG5" s="33">
        <v>0</v>
      </c>
      <c r="FH5" s="33">
        <f t="shared" si="67"/>
        <v>0</v>
      </c>
      <c r="FI5" s="33">
        <v>0</v>
      </c>
      <c r="FJ5" s="33">
        <f t="shared" si="68"/>
        <v>0</v>
      </c>
      <c r="FK5" s="50">
        <f t="shared" si="84"/>
        <v>8</v>
      </c>
      <c r="FL5" s="50">
        <f t="shared" si="85"/>
        <v>80</v>
      </c>
    </row>
    <row r="6" spans="1:168">
      <c r="A6" s="14"/>
      <c r="B6" s="17">
        <v>12</v>
      </c>
      <c r="C6" s="18">
        <v>2</v>
      </c>
      <c r="D6" s="21">
        <f t="shared" si="0"/>
        <v>24</v>
      </c>
      <c r="E6" s="21">
        <v>1</v>
      </c>
      <c r="F6" s="21">
        <f t="shared" si="69"/>
        <v>12</v>
      </c>
      <c r="G6" s="19">
        <v>5</v>
      </c>
      <c r="H6" s="19">
        <f t="shared" si="70"/>
        <v>60</v>
      </c>
      <c r="I6" s="19">
        <v>2</v>
      </c>
      <c r="J6" s="19">
        <f t="shared" si="71"/>
        <v>24</v>
      </c>
      <c r="K6" s="19">
        <v>1</v>
      </c>
      <c r="L6" s="19">
        <f t="shared" si="72"/>
        <v>12</v>
      </c>
      <c r="M6" s="19">
        <v>6</v>
      </c>
      <c r="N6" s="19">
        <f t="shared" si="73"/>
        <v>72</v>
      </c>
      <c r="O6" s="19">
        <v>2</v>
      </c>
      <c r="P6" s="19">
        <f t="shared" si="74"/>
        <v>24</v>
      </c>
      <c r="Q6" s="19">
        <v>2</v>
      </c>
      <c r="R6" s="19">
        <f t="shared" si="75"/>
        <v>24</v>
      </c>
      <c r="S6" s="21">
        <v>1</v>
      </c>
      <c r="T6" s="21">
        <f t="shared" si="76"/>
        <v>12</v>
      </c>
      <c r="U6" s="19">
        <v>0</v>
      </c>
      <c r="V6" s="19">
        <f t="shared" si="77"/>
        <v>0</v>
      </c>
      <c r="W6" s="21">
        <v>1</v>
      </c>
      <c r="X6" s="21">
        <f t="shared" si="78"/>
        <v>12</v>
      </c>
      <c r="Y6" s="18">
        <v>3</v>
      </c>
      <c r="Z6" s="21">
        <f t="shared" si="79"/>
        <v>36</v>
      </c>
      <c r="AA6" s="19">
        <v>17</v>
      </c>
      <c r="AB6" s="19">
        <f t="shared" si="1"/>
        <v>204</v>
      </c>
      <c r="AC6" s="18">
        <v>7</v>
      </c>
      <c r="AD6" s="21">
        <f t="shared" si="2"/>
        <v>84</v>
      </c>
      <c r="AE6" s="21">
        <v>0</v>
      </c>
      <c r="AF6" s="21">
        <f t="shared" si="3"/>
        <v>0</v>
      </c>
      <c r="AG6" s="20">
        <v>2</v>
      </c>
      <c r="AH6" s="21">
        <f t="shared" si="4"/>
        <v>24</v>
      </c>
      <c r="AI6" s="18">
        <v>3</v>
      </c>
      <c r="AJ6" s="21">
        <f t="shared" si="5"/>
        <v>36</v>
      </c>
      <c r="AK6" s="21">
        <v>6</v>
      </c>
      <c r="AL6" s="21">
        <f t="shared" si="6"/>
        <v>72</v>
      </c>
      <c r="AM6" s="22">
        <v>3</v>
      </c>
      <c r="AN6" s="19">
        <f t="shared" si="7"/>
        <v>36</v>
      </c>
      <c r="AO6" s="22">
        <v>3</v>
      </c>
      <c r="AP6" s="19">
        <f t="shared" si="8"/>
        <v>36</v>
      </c>
      <c r="AQ6" s="19">
        <v>0</v>
      </c>
      <c r="AR6" s="19">
        <f t="shared" si="9"/>
        <v>0</v>
      </c>
      <c r="AS6" s="22">
        <v>0</v>
      </c>
      <c r="AT6" s="19">
        <f t="shared" si="10"/>
        <v>0</v>
      </c>
      <c r="AU6" s="21">
        <v>0</v>
      </c>
      <c r="AV6" s="21">
        <f t="shared" si="11"/>
        <v>0</v>
      </c>
      <c r="AW6" s="19">
        <v>2</v>
      </c>
      <c r="AX6" s="19">
        <f t="shared" si="12"/>
        <v>24</v>
      </c>
      <c r="AY6" s="22">
        <v>4</v>
      </c>
      <c r="AZ6" s="19">
        <f t="shared" si="13"/>
        <v>48</v>
      </c>
      <c r="BA6" s="19">
        <v>23</v>
      </c>
      <c r="BB6" s="19">
        <f t="shared" si="14"/>
        <v>276</v>
      </c>
      <c r="BC6" s="19">
        <v>3</v>
      </c>
      <c r="BD6" s="19">
        <f t="shared" si="15"/>
        <v>36</v>
      </c>
      <c r="BE6" s="19">
        <v>0</v>
      </c>
      <c r="BF6" s="19">
        <f t="shared" si="16"/>
        <v>0</v>
      </c>
      <c r="BG6" s="21">
        <v>0</v>
      </c>
      <c r="BH6" s="21">
        <f t="shared" si="17"/>
        <v>0</v>
      </c>
      <c r="BI6" s="21">
        <v>0</v>
      </c>
      <c r="BJ6" s="21">
        <f t="shared" si="18"/>
        <v>0</v>
      </c>
      <c r="BK6" s="21">
        <v>1</v>
      </c>
      <c r="BL6" s="21">
        <f t="shared" si="19"/>
        <v>12</v>
      </c>
      <c r="BM6" s="19">
        <v>2</v>
      </c>
      <c r="BN6" s="19">
        <f t="shared" si="20"/>
        <v>24</v>
      </c>
      <c r="BO6" s="47">
        <f t="shared" si="80"/>
        <v>102</v>
      </c>
      <c r="BP6" s="47">
        <f t="shared" si="81"/>
        <v>1224</v>
      </c>
      <c r="BQ6" s="21">
        <v>0</v>
      </c>
      <c r="BR6" s="21">
        <f t="shared" si="21"/>
        <v>0</v>
      </c>
      <c r="BS6" s="21">
        <v>0</v>
      </c>
      <c r="BT6" s="21">
        <f t="shared" si="22"/>
        <v>0</v>
      </c>
      <c r="BU6" s="19">
        <v>2</v>
      </c>
      <c r="BV6" s="19">
        <f t="shared" si="23"/>
        <v>24</v>
      </c>
      <c r="BW6" s="19">
        <v>0</v>
      </c>
      <c r="BX6" s="19">
        <f t="shared" si="24"/>
        <v>0</v>
      </c>
      <c r="BY6" s="19">
        <v>0</v>
      </c>
      <c r="BZ6" s="19">
        <f t="shared" si="25"/>
        <v>0</v>
      </c>
      <c r="CA6" s="19">
        <v>0</v>
      </c>
      <c r="CB6" s="19">
        <f t="shared" si="26"/>
        <v>0</v>
      </c>
      <c r="CC6" s="19">
        <v>0</v>
      </c>
      <c r="CD6" s="19">
        <f t="shared" si="27"/>
        <v>0</v>
      </c>
      <c r="CE6" s="19">
        <v>1</v>
      </c>
      <c r="CF6" s="19">
        <f t="shared" si="28"/>
        <v>12</v>
      </c>
      <c r="CG6" s="19">
        <v>0</v>
      </c>
      <c r="CH6" s="19">
        <f t="shared" si="29"/>
        <v>0</v>
      </c>
      <c r="CI6" s="19">
        <v>0</v>
      </c>
      <c r="CJ6" s="19">
        <f t="shared" si="30"/>
        <v>0</v>
      </c>
      <c r="CK6" s="18">
        <v>0</v>
      </c>
      <c r="CL6" s="21">
        <f t="shared" si="31"/>
        <v>0</v>
      </c>
      <c r="CM6" s="33">
        <v>0</v>
      </c>
      <c r="CN6" s="33">
        <f t="shared" si="32"/>
        <v>0</v>
      </c>
      <c r="CO6" s="33">
        <v>0</v>
      </c>
      <c r="CP6" s="33">
        <f t="shared" si="33"/>
        <v>0</v>
      </c>
      <c r="CQ6" s="33">
        <v>0</v>
      </c>
      <c r="CR6" s="33">
        <f t="shared" si="34"/>
        <v>0</v>
      </c>
      <c r="CS6" s="33">
        <v>0</v>
      </c>
      <c r="CT6" s="33">
        <f t="shared" si="35"/>
        <v>0</v>
      </c>
      <c r="CU6" s="33">
        <v>0</v>
      </c>
      <c r="CV6" s="33">
        <f t="shared" si="36"/>
        <v>0</v>
      </c>
      <c r="CW6" s="33">
        <v>0</v>
      </c>
      <c r="CX6" s="33">
        <f t="shared" si="37"/>
        <v>0</v>
      </c>
      <c r="CY6" s="33">
        <v>0</v>
      </c>
      <c r="CZ6" s="33">
        <f t="shared" si="38"/>
        <v>0</v>
      </c>
      <c r="DA6" s="33">
        <v>0</v>
      </c>
      <c r="DB6" s="33">
        <f t="shared" si="39"/>
        <v>0</v>
      </c>
      <c r="DC6" s="33">
        <v>0</v>
      </c>
      <c r="DD6" s="33">
        <f t="shared" si="40"/>
        <v>0</v>
      </c>
      <c r="DE6" s="33">
        <v>0</v>
      </c>
      <c r="DF6" s="33">
        <f t="shared" si="41"/>
        <v>0</v>
      </c>
      <c r="DG6" s="33">
        <v>0</v>
      </c>
      <c r="DH6" s="33">
        <f t="shared" si="42"/>
        <v>0</v>
      </c>
      <c r="DI6" s="33">
        <v>0</v>
      </c>
      <c r="DJ6" s="33">
        <f t="shared" si="43"/>
        <v>0</v>
      </c>
      <c r="DK6" s="33">
        <v>0</v>
      </c>
      <c r="DL6" s="33">
        <f t="shared" si="44"/>
        <v>0</v>
      </c>
      <c r="DM6" s="33">
        <v>0</v>
      </c>
      <c r="DN6" s="33">
        <f t="shared" si="45"/>
        <v>0</v>
      </c>
      <c r="DO6" s="33">
        <v>0</v>
      </c>
      <c r="DP6" s="33">
        <f t="shared" si="46"/>
        <v>0</v>
      </c>
      <c r="DQ6" s="33">
        <v>0</v>
      </c>
      <c r="DR6" s="33">
        <f t="shared" si="47"/>
        <v>0</v>
      </c>
      <c r="DS6" s="33">
        <v>0</v>
      </c>
      <c r="DT6" s="33">
        <f t="shared" si="48"/>
        <v>0</v>
      </c>
      <c r="DU6" s="33">
        <v>0</v>
      </c>
      <c r="DV6" s="33">
        <f t="shared" si="49"/>
        <v>0</v>
      </c>
      <c r="DW6" s="33">
        <v>0</v>
      </c>
      <c r="DX6" s="33">
        <f t="shared" si="50"/>
        <v>0</v>
      </c>
      <c r="DY6" s="33">
        <v>0</v>
      </c>
      <c r="DZ6" s="33">
        <f t="shared" si="51"/>
        <v>0</v>
      </c>
      <c r="EA6" s="33">
        <v>0</v>
      </c>
      <c r="EB6" s="33">
        <f t="shared" si="52"/>
        <v>0</v>
      </c>
      <c r="EC6" s="52">
        <f t="shared" si="82"/>
        <v>3</v>
      </c>
      <c r="ED6" s="52">
        <f t="shared" si="83"/>
        <v>36</v>
      </c>
      <c r="EE6" s="18">
        <v>0</v>
      </c>
      <c r="EF6" s="21">
        <f t="shared" si="53"/>
        <v>0</v>
      </c>
      <c r="EG6" s="21">
        <v>1</v>
      </c>
      <c r="EH6" s="21">
        <f t="shared" si="54"/>
        <v>12</v>
      </c>
      <c r="EI6" s="21">
        <v>0</v>
      </c>
      <c r="EJ6" s="21">
        <f t="shared" si="55"/>
        <v>0</v>
      </c>
      <c r="EK6" s="21">
        <v>0</v>
      </c>
      <c r="EL6" s="21">
        <f t="shared" si="56"/>
        <v>0</v>
      </c>
      <c r="EM6" s="21">
        <v>1</v>
      </c>
      <c r="EN6" s="21">
        <f t="shared" si="57"/>
        <v>12</v>
      </c>
      <c r="EO6" s="19">
        <v>0</v>
      </c>
      <c r="EP6" s="19">
        <f t="shared" si="58"/>
        <v>0</v>
      </c>
      <c r="EQ6" s="19">
        <v>2</v>
      </c>
      <c r="ER6" s="19">
        <f t="shared" si="59"/>
        <v>24</v>
      </c>
      <c r="ES6" s="19">
        <v>3</v>
      </c>
      <c r="ET6" s="19">
        <f t="shared" si="60"/>
        <v>36</v>
      </c>
      <c r="EU6" s="19">
        <v>0</v>
      </c>
      <c r="EV6" s="19">
        <f t="shared" si="61"/>
        <v>0</v>
      </c>
      <c r="EW6" s="19">
        <v>0</v>
      </c>
      <c r="EX6" s="19">
        <f t="shared" si="62"/>
        <v>0</v>
      </c>
      <c r="EY6" s="19">
        <v>0</v>
      </c>
      <c r="EZ6" s="19">
        <f t="shared" si="63"/>
        <v>0</v>
      </c>
      <c r="FA6" s="19">
        <v>0</v>
      </c>
      <c r="FB6" s="19">
        <f t="shared" si="64"/>
        <v>0</v>
      </c>
      <c r="FC6" s="33">
        <v>0</v>
      </c>
      <c r="FD6" s="33">
        <f t="shared" si="65"/>
        <v>0</v>
      </c>
      <c r="FE6" s="33">
        <v>0</v>
      </c>
      <c r="FF6" s="33">
        <f t="shared" si="66"/>
        <v>0</v>
      </c>
      <c r="FG6" s="33">
        <v>0</v>
      </c>
      <c r="FH6" s="33">
        <f t="shared" si="67"/>
        <v>0</v>
      </c>
      <c r="FI6" s="33">
        <v>0</v>
      </c>
      <c r="FJ6" s="33">
        <f t="shared" si="68"/>
        <v>0</v>
      </c>
      <c r="FK6" s="50">
        <f t="shared" si="84"/>
        <v>7</v>
      </c>
      <c r="FL6" s="50">
        <f t="shared" si="85"/>
        <v>84</v>
      </c>
    </row>
    <row r="7" spans="1:168">
      <c r="A7" s="14"/>
      <c r="B7" s="17">
        <v>14</v>
      </c>
      <c r="C7" s="18">
        <v>1</v>
      </c>
      <c r="D7" s="21">
        <f t="shared" si="0"/>
        <v>14</v>
      </c>
      <c r="E7" s="21">
        <v>0</v>
      </c>
      <c r="F7" s="21">
        <f t="shared" si="69"/>
        <v>0</v>
      </c>
      <c r="G7" s="19">
        <v>5</v>
      </c>
      <c r="H7" s="19">
        <f t="shared" si="70"/>
        <v>70</v>
      </c>
      <c r="I7" s="22">
        <v>0</v>
      </c>
      <c r="J7" s="19">
        <f t="shared" si="71"/>
        <v>0</v>
      </c>
      <c r="K7" s="19">
        <v>1</v>
      </c>
      <c r="L7" s="19">
        <f t="shared" si="72"/>
        <v>14</v>
      </c>
      <c r="M7" s="19">
        <v>8</v>
      </c>
      <c r="N7" s="19">
        <f t="shared" si="73"/>
        <v>112</v>
      </c>
      <c r="O7" s="19">
        <v>10</v>
      </c>
      <c r="P7" s="19">
        <f t="shared" si="74"/>
        <v>140</v>
      </c>
      <c r="Q7" s="19">
        <v>1</v>
      </c>
      <c r="R7" s="19">
        <f t="shared" si="75"/>
        <v>14</v>
      </c>
      <c r="S7" s="22">
        <v>0</v>
      </c>
      <c r="T7" s="21">
        <f t="shared" si="76"/>
        <v>0</v>
      </c>
      <c r="U7" s="19">
        <v>1</v>
      </c>
      <c r="V7" s="19">
        <f t="shared" si="77"/>
        <v>14</v>
      </c>
      <c r="W7" s="21">
        <v>2</v>
      </c>
      <c r="X7" s="21">
        <f t="shared" si="78"/>
        <v>28</v>
      </c>
      <c r="Y7" s="18">
        <v>4</v>
      </c>
      <c r="Z7" s="21">
        <f t="shared" si="79"/>
        <v>56</v>
      </c>
      <c r="AA7" s="19">
        <v>43</v>
      </c>
      <c r="AB7" s="19">
        <f t="shared" si="1"/>
        <v>602</v>
      </c>
      <c r="AC7" s="18">
        <v>11</v>
      </c>
      <c r="AD7" s="21">
        <f t="shared" si="2"/>
        <v>154</v>
      </c>
      <c r="AE7" s="21">
        <v>0</v>
      </c>
      <c r="AF7" s="21">
        <f t="shared" si="3"/>
        <v>0</v>
      </c>
      <c r="AG7" s="20">
        <v>2</v>
      </c>
      <c r="AH7" s="21">
        <f t="shared" si="4"/>
        <v>28</v>
      </c>
      <c r="AI7" s="18">
        <v>8</v>
      </c>
      <c r="AJ7" s="21">
        <f t="shared" si="5"/>
        <v>112</v>
      </c>
      <c r="AK7" s="21">
        <v>7</v>
      </c>
      <c r="AL7" s="21">
        <f t="shared" si="6"/>
        <v>98</v>
      </c>
      <c r="AM7" s="22">
        <v>5</v>
      </c>
      <c r="AN7" s="19">
        <f t="shared" si="7"/>
        <v>70</v>
      </c>
      <c r="AO7" s="22">
        <v>6</v>
      </c>
      <c r="AP7" s="19">
        <f t="shared" si="8"/>
        <v>84</v>
      </c>
      <c r="AQ7" s="22">
        <v>0</v>
      </c>
      <c r="AR7" s="19">
        <f t="shared" si="9"/>
        <v>0</v>
      </c>
      <c r="AS7" s="22">
        <v>0</v>
      </c>
      <c r="AT7" s="19">
        <f t="shared" si="10"/>
        <v>0</v>
      </c>
      <c r="AU7" s="21">
        <v>1</v>
      </c>
      <c r="AV7" s="21">
        <f t="shared" si="11"/>
        <v>14</v>
      </c>
      <c r="AW7" s="22">
        <v>3</v>
      </c>
      <c r="AX7" s="19">
        <f t="shared" si="12"/>
        <v>42</v>
      </c>
      <c r="AY7" s="22">
        <v>3</v>
      </c>
      <c r="AZ7" s="19">
        <f t="shared" si="13"/>
        <v>42</v>
      </c>
      <c r="BA7" s="22">
        <v>18</v>
      </c>
      <c r="BB7" s="19">
        <f t="shared" si="14"/>
        <v>252</v>
      </c>
      <c r="BC7" s="19">
        <v>6</v>
      </c>
      <c r="BD7" s="19">
        <f t="shared" si="15"/>
        <v>84</v>
      </c>
      <c r="BE7" s="19">
        <v>1</v>
      </c>
      <c r="BF7" s="19">
        <f t="shared" si="16"/>
        <v>14</v>
      </c>
      <c r="BG7" s="21">
        <v>0</v>
      </c>
      <c r="BH7" s="21">
        <f t="shared" si="17"/>
        <v>0</v>
      </c>
      <c r="BI7" s="21">
        <v>0</v>
      </c>
      <c r="BJ7" s="21">
        <f t="shared" si="18"/>
        <v>0</v>
      </c>
      <c r="BK7" s="21">
        <v>3</v>
      </c>
      <c r="BL7" s="21">
        <f t="shared" si="19"/>
        <v>42</v>
      </c>
      <c r="BM7" s="19">
        <v>2</v>
      </c>
      <c r="BN7" s="19">
        <f t="shared" si="20"/>
        <v>28</v>
      </c>
      <c r="BO7" s="47">
        <f t="shared" si="80"/>
        <v>152</v>
      </c>
      <c r="BP7" s="47">
        <f t="shared" si="81"/>
        <v>2128</v>
      </c>
      <c r="BQ7" s="21">
        <v>0</v>
      </c>
      <c r="BR7" s="21">
        <f t="shared" si="21"/>
        <v>0</v>
      </c>
      <c r="BS7" s="21">
        <v>1</v>
      </c>
      <c r="BT7" s="21">
        <f t="shared" si="22"/>
        <v>14</v>
      </c>
      <c r="BU7" s="19">
        <v>1</v>
      </c>
      <c r="BV7" s="19">
        <f t="shared" si="23"/>
        <v>14</v>
      </c>
      <c r="BW7" s="19">
        <v>0</v>
      </c>
      <c r="BX7" s="19">
        <f t="shared" si="24"/>
        <v>0</v>
      </c>
      <c r="BY7" s="19">
        <v>1</v>
      </c>
      <c r="BZ7" s="19">
        <f t="shared" si="25"/>
        <v>14</v>
      </c>
      <c r="CA7" s="19">
        <v>0</v>
      </c>
      <c r="CB7" s="19">
        <f t="shared" si="26"/>
        <v>0</v>
      </c>
      <c r="CC7" s="19">
        <v>1</v>
      </c>
      <c r="CD7" s="19">
        <f t="shared" si="27"/>
        <v>14</v>
      </c>
      <c r="CE7" s="19">
        <v>1</v>
      </c>
      <c r="CF7" s="19">
        <f t="shared" si="28"/>
        <v>14</v>
      </c>
      <c r="CG7" s="19">
        <v>0</v>
      </c>
      <c r="CH7" s="19">
        <f t="shared" si="29"/>
        <v>0</v>
      </c>
      <c r="CI7" s="19">
        <v>0</v>
      </c>
      <c r="CJ7" s="19">
        <f t="shared" si="30"/>
        <v>0</v>
      </c>
      <c r="CK7" s="18">
        <v>0</v>
      </c>
      <c r="CL7" s="21">
        <f t="shared" si="31"/>
        <v>0</v>
      </c>
      <c r="CM7" s="33">
        <v>0</v>
      </c>
      <c r="CN7" s="33">
        <f t="shared" si="32"/>
        <v>0</v>
      </c>
      <c r="CO7" s="33">
        <v>0</v>
      </c>
      <c r="CP7" s="33">
        <f t="shared" si="33"/>
        <v>0</v>
      </c>
      <c r="CQ7" s="33">
        <v>0</v>
      </c>
      <c r="CR7" s="33">
        <f t="shared" si="34"/>
        <v>0</v>
      </c>
      <c r="CS7" s="33">
        <v>0</v>
      </c>
      <c r="CT7" s="33">
        <f t="shared" si="35"/>
        <v>0</v>
      </c>
      <c r="CU7" s="33">
        <v>0</v>
      </c>
      <c r="CV7" s="33">
        <f t="shared" si="36"/>
        <v>0</v>
      </c>
      <c r="CW7" s="33">
        <v>0</v>
      </c>
      <c r="CX7" s="33">
        <f t="shared" si="37"/>
        <v>0</v>
      </c>
      <c r="CY7" s="33">
        <v>0</v>
      </c>
      <c r="CZ7" s="33">
        <f t="shared" si="38"/>
        <v>0</v>
      </c>
      <c r="DA7" s="33">
        <v>0</v>
      </c>
      <c r="DB7" s="33">
        <f t="shared" si="39"/>
        <v>0</v>
      </c>
      <c r="DC7" s="33">
        <v>0</v>
      </c>
      <c r="DD7" s="33">
        <f t="shared" si="40"/>
        <v>0</v>
      </c>
      <c r="DE7" s="33">
        <v>0</v>
      </c>
      <c r="DF7" s="33">
        <f t="shared" si="41"/>
        <v>0</v>
      </c>
      <c r="DG7" s="33">
        <v>0</v>
      </c>
      <c r="DH7" s="33">
        <f t="shared" si="42"/>
        <v>0</v>
      </c>
      <c r="DI7" s="33">
        <v>0</v>
      </c>
      <c r="DJ7" s="33">
        <f t="shared" si="43"/>
        <v>0</v>
      </c>
      <c r="DK7" s="33">
        <v>0</v>
      </c>
      <c r="DL7" s="33">
        <f t="shared" si="44"/>
        <v>0</v>
      </c>
      <c r="DM7" s="33">
        <v>0</v>
      </c>
      <c r="DN7" s="33">
        <f t="shared" si="45"/>
        <v>0</v>
      </c>
      <c r="DO7" s="33">
        <v>0</v>
      </c>
      <c r="DP7" s="33">
        <f t="shared" si="46"/>
        <v>0</v>
      </c>
      <c r="DQ7" s="33">
        <v>0</v>
      </c>
      <c r="DR7" s="33">
        <f t="shared" si="47"/>
        <v>0</v>
      </c>
      <c r="DS7" s="33">
        <v>0</v>
      </c>
      <c r="DT7" s="33">
        <f t="shared" si="48"/>
        <v>0</v>
      </c>
      <c r="DU7" s="33">
        <v>0</v>
      </c>
      <c r="DV7" s="33">
        <f t="shared" si="49"/>
        <v>0</v>
      </c>
      <c r="DW7" s="33">
        <v>0</v>
      </c>
      <c r="DX7" s="33">
        <f t="shared" si="50"/>
        <v>0</v>
      </c>
      <c r="DY7" s="33">
        <v>0</v>
      </c>
      <c r="DZ7" s="33">
        <f t="shared" si="51"/>
        <v>0</v>
      </c>
      <c r="EA7" s="33">
        <v>0</v>
      </c>
      <c r="EB7" s="33">
        <f t="shared" si="52"/>
        <v>0</v>
      </c>
      <c r="EC7" s="52">
        <f t="shared" si="82"/>
        <v>5</v>
      </c>
      <c r="ED7" s="52">
        <f t="shared" si="83"/>
        <v>70</v>
      </c>
      <c r="EE7" s="18">
        <v>2</v>
      </c>
      <c r="EF7" s="21">
        <f t="shared" si="53"/>
        <v>28</v>
      </c>
      <c r="EG7" s="21">
        <v>0</v>
      </c>
      <c r="EH7" s="21">
        <f t="shared" si="54"/>
        <v>0</v>
      </c>
      <c r="EI7" s="21">
        <v>0</v>
      </c>
      <c r="EJ7" s="21">
        <f t="shared" si="55"/>
        <v>0</v>
      </c>
      <c r="EK7" s="21">
        <v>0</v>
      </c>
      <c r="EL7" s="21">
        <f t="shared" si="56"/>
        <v>0</v>
      </c>
      <c r="EM7" s="21">
        <v>0</v>
      </c>
      <c r="EN7" s="21">
        <f t="shared" si="57"/>
        <v>0</v>
      </c>
      <c r="EO7" s="19">
        <v>0</v>
      </c>
      <c r="EP7" s="19">
        <f t="shared" si="58"/>
        <v>0</v>
      </c>
      <c r="EQ7" s="19">
        <v>2</v>
      </c>
      <c r="ER7" s="19">
        <f t="shared" si="59"/>
        <v>28</v>
      </c>
      <c r="ES7" s="19">
        <v>6</v>
      </c>
      <c r="ET7" s="19">
        <f t="shared" si="60"/>
        <v>84</v>
      </c>
      <c r="EU7" s="19">
        <v>0</v>
      </c>
      <c r="EV7" s="19">
        <f t="shared" si="61"/>
        <v>0</v>
      </c>
      <c r="EW7" s="19">
        <v>0</v>
      </c>
      <c r="EX7" s="19">
        <f t="shared" si="62"/>
        <v>0</v>
      </c>
      <c r="EY7" s="19">
        <v>0</v>
      </c>
      <c r="EZ7" s="19">
        <f t="shared" si="63"/>
        <v>0</v>
      </c>
      <c r="FA7" s="19">
        <v>0</v>
      </c>
      <c r="FB7" s="19">
        <f t="shared" si="64"/>
        <v>0</v>
      </c>
      <c r="FC7" s="33">
        <v>0</v>
      </c>
      <c r="FD7" s="33">
        <f t="shared" si="65"/>
        <v>0</v>
      </c>
      <c r="FE7" s="33">
        <v>0</v>
      </c>
      <c r="FF7" s="33">
        <f t="shared" si="66"/>
        <v>0</v>
      </c>
      <c r="FG7" s="33">
        <v>0</v>
      </c>
      <c r="FH7" s="33">
        <f t="shared" si="67"/>
        <v>0</v>
      </c>
      <c r="FI7" s="33">
        <v>0</v>
      </c>
      <c r="FJ7" s="33">
        <f t="shared" si="68"/>
        <v>0</v>
      </c>
      <c r="FK7" s="50">
        <f t="shared" si="84"/>
        <v>10</v>
      </c>
      <c r="FL7" s="50">
        <f t="shared" si="85"/>
        <v>140</v>
      </c>
    </row>
    <row r="8" spans="1:168">
      <c r="A8" s="14"/>
      <c r="B8" s="17">
        <v>16</v>
      </c>
      <c r="C8" s="18">
        <v>4</v>
      </c>
      <c r="D8" s="21">
        <f t="shared" si="0"/>
        <v>64</v>
      </c>
      <c r="E8" s="21">
        <v>5</v>
      </c>
      <c r="F8" s="21">
        <f t="shared" si="69"/>
        <v>80</v>
      </c>
      <c r="G8" s="19">
        <v>10</v>
      </c>
      <c r="H8" s="19">
        <f t="shared" si="70"/>
        <v>160</v>
      </c>
      <c r="I8" s="22">
        <v>1</v>
      </c>
      <c r="J8" s="19">
        <f t="shared" si="71"/>
        <v>16</v>
      </c>
      <c r="K8" s="19">
        <v>11</v>
      </c>
      <c r="L8" s="19">
        <f t="shared" si="72"/>
        <v>176</v>
      </c>
      <c r="M8" s="19">
        <v>13</v>
      </c>
      <c r="N8" s="19">
        <f t="shared" si="73"/>
        <v>208</v>
      </c>
      <c r="O8" s="19">
        <v>23</v>
      </c>
      <c r="P8" s="19">
        <f t="shared" si="74"/>
        <v>368</v>
      </c>
      <c r="Q8" s="19">
        <v>2</v>
      </c>
      <c r="R8" s="19">
        <f t="shared" si="75"/>
        <v>32</v>
      </c>
      <c r="S8" s="22">
        <v>2</v>
      </c>
      <c r="T8" s="21">
        <f t="shared" si="76"/>
        <v>32</v>
      </c>
      <c r="U8" s="19">
        <v>6</v>
      </c>
      <c r="V8" s="19">
        <f t="shared" si="77"/>
        <v>96</v>
      </c>
      <c r="W8" s="21">
        <v>13</v>
      </c>
      <c r="X8" s="21">
        <f t="shared" si="78"/>
        <v>208</v>
      </c>
      <c r="Y8" s="18">
        <v>5</v>
      </c>
      <c r="Z8" s="21">
        <f t="shared" si="79"/>
        <v>80</v>
      </c>
      <c r="AA8" s="22">
        <v>43</v>
      </c>
      <c r="AB8" s="19">
        <f t="shared" si="1"/>
        <v>688</v>
      </c>
      <c r="AC8" s="18">
        <v>17</v>
      </c>
      <c r="AD8" s="21">
        <f t="shared" si="2"/>
        <v>272</v>
      </c>
      <c r="AE8" s="21">
        <v>0</v>
      </c>
      <c r="AF8" s="21">
        <f t="shared" si="3"/>
        <v>0</v>
      </c>
      <c r="AG8" s="20">
        <v>10</v>
      </c>
      <c r="AH8" s="21">
        <f t="shared" si="4"/>
        <v>160</v>
      </c>
      <c r="AI8" s="18">
        <v>11</v>
      </c>
      <c r="AJ8" s="21">
        <f t="shared" si="5"/>
        <v>176</v>
      </c>
      <c r="AK8" s="21">
        <v>1</v>
      </c>
      <c r="AL8" s="21">
        <f t="shared" si="6"/>
        <v>16</v>
      </c>
      <c r="AM8" s="22">
        <v>0</v>
      </c>
      <c r="AN8" s="19">
        <f t="shared" si="7"/>
        <v>0</v>
      </c>
      <c r="AO8" s="22">
        <v>6</v>
      </c>
      <c r="AP8" s="19">
        <f t="shared" si="8"/>
        <v>96</v>
      </c>
      <c r="AQ8" s="22">
        <v>2</v>
      </c>
      <c r="AR8" s="19">
        <f t="shared" si="9"/>
        <v>32</v>
      </c>
      <c r="AS8" s="22">
        <v>5</v>
      </c>
      <c r="AT8" s="19">
        <f t="shared" si="10"/>
        <v>80</v>
      </c>
      <c r="AU8" s="21">
        <v>7</v>
      </c>
      <c r="AV8" s="21">
        <f t="shared" si="11"/>
        <v>112</v>
      </c>
      <c r="AW8" s="22">
        <v>3</v>
      </c>
      <c r="AX8" s="19">
        <f t="shared" si="12"/>
        <v>48</v>
      </c>
      <c r="AY8" s="22">
        <v>8</v>
      </c>
      <c r="AZ8" s="19">
        <f t="shared" si="13"/>
        <v>128</v>
      </c>
      <c r="BA8" s="22">
        <v>36</v>
      </c>
      <c r="BB8" s="19">
        <f t="shared" si="14"/>
        <v>576</v>
      </c>
      <c r="BC8" s="22">
        <v>8</v>
      </c>
      <c r="BD8" s="19">
        <f t="shared" si="15"/>
        <v>128</v>
      </c>
      <c r="BE8" s="19">
        <v>0</v>
      </c>
      <c r="BF8" s="19">
        <f t="shared" si="16"/>
        <v>0</v>
      </c>
      <c r="BG8" s="21">
        <v>2</v>
      </c>
      <c r="BH8" s="21">
        <f t="shared" si="17"/>
        <v>32</v>
      </c>
      <c r="BI8" s="21">
        <v>0</v>
      </c>
      <c r="BJ8" s="21">
        <f t="shared" si="18"/>
        <v>0</v>
      </c>
      <c r="BK8" s="21">
        <v>4</v>
      </c>
      <c r="BL8" s="21">
        <f t="shared" si="19"/>
        <v>64</v>
      </c>
      <c r="BM8" s="19">
        <v>1</v>
      </c>
      <c r="BN8" s="19">
        <f t="shared" si="20"/>
        <v>16</v>
      </c>
      <c r="BO8" s="47">
        <f t="shared" si="80"/>
        <v>259</v>
      </c>
      <c r="BP8" s="47">
        <f t="shared" si="81"/>
        <v>4144</v>
      </c>
      <c r="BQ8" s="21">
        <v>1</v>
      </c>
      <c r="BR8" s="21">
        <f t="shared" si="21"/>
        <v>16</v>
      </c>
      <c r="BS8" s="21">
        <v>1</v>
      </c>
      <c r="BT8" s="21">
        <f t="shared" si="22"/>
        <v>16</v>
      </c>
      <c r="BU8" s="19">
        <v>4</v>
      </c>
      <c r="BV8" s="19">
        <f t="shared" si="23"/>
        <v>64</v>
      </c>
      <c r="BW8" s="19">
        <v>1</v>
      </c>
      <c r="BX8" s="19">
        <f t="shared" si="24"/>
        <v>16</v>
      </c>
      <c r="BY8" s="19">
        <v>2</v>
      </c>
      <c r="BZ8" s="19">
        <f t="shared" si="25"/>
        <v>32</v>
      </c>
      <c r="CA8" s="19">
        <v>0</v>
      </c>
      <c r="CB8" s="19">
        <f t="shared" si="26"/>
        <v>0</v>
      </c>
      <c r="CC8" s="19">
        <v>0</v>
      </c>
      <c r="CD8" s="19">
        <f t="shared" si="27"/>
        <v>0</v>
      </c>
      <c r="CE8" s="19">
        <v>1</v>
      </c>
      <c r="CF8" s="19">
        <f t="shared" si="28"/>
        <v>16</v>
      </c>
      <c r="CG8" s="19">
        <v>0</v>
      </c>
      <c r="CH8" s="19">
        <f t="shared" si="29"/>
        <v>0</v>
      </c>
      <c r="CI8" s="19">
        <v>0</v>
      </c>
      <c r="CJ8" s="19">
        <f t="shared" si="30"/>
        <v>0</v>
      </c>
      <c r="CK8" s="18">
        <v>0</v>
      </c>
      <c r="CL8" s="21">
        <f t="shared" si="31"/>
        <v>0</v>
      </c>
      <c r="CM8" s="33">
        <v>1</v>
      </c>
      <c r="CN8" s="33">
        <f t="shared" si="32"/>
        <v>16</v>
      </c>
      <c r="CO8" s="33">
        <v>2</v>
      </c>
      <c r="CP8" s="33">
        <f t="shared" si="33"/>
        <v>32</v>
      </c>
      <c r="CQ8" s="33">
        <v>0</v>
      </c>
      <c r="CR8" s="33">
        <f t="shared" si="34"/>
        <v>0</v>
      </c>
      <c r="CS8" s="33">
        <v>0</v>
      </c>
      <c r="CT8" s="33">
        <f t="shared" si="35"/>
        <v>0</v>
      </c>
      <c r="CU8" s="33">
        <v>1</v>
      </c>
      <c r="CV8" s="33">
        <f t="shared" si="36"/>
        <v>16</v>
      </c>
      <c r="CW8" s="33">
        <v>0</v>
      </c>
      <c r="CX8" s="33">
        <f t="shared" si="37"/>
        <v>0</v>
      </c>
      <c r="CY8" s="33">
        <v>0</v>
      </c>
      <c r="CZ8" s="33">
        <f t="shared" si="38"/>
        <v>0</v>
      </c>
      <c r="DA8" s="33">
        <v>0</v>
      </c>
      <c r="DB8" s="33">
        <f t="shared" si="39"/>
        <v>0</v>
      </c>
      <c r="DC8" s="33">
        <v>0</v>
      </c>
      <c r="DD8" s="33">
        <f t="shared" si="40"/>
        <v>0</v>
      </c>
      <c r="DE8" s="33">
        <v>1</v>
      </c>
      <c r="DF8" s="33">
        <f t="shared" si="41"/>
        <v>16</v>
      </c>
      <c r="DG8" s="33">
        <v>0</v>
      </c>
      <c r="DH8" s="33">
        <f t="shared" si="42"/>
        <v>0</v>
      </c>
      <c r="DI8" s="33">
        <v>0</v>
      </c>
      <c r="DJ8" s="33">
        <f t="shared" si="43"/>
        <v>0</v>
      </c>
      <c r="DK8" s="33">
        <v>1</v>
      </c>
      <c r="DL8" s="33">
        <f t="shared" si="44"/>
        <v>16</v>
      </c>
      <c r="DM8" s="33">
        <v>0</v>
      </c>
      <c r="DN8" s="33">
        <f t="shared" si="45"/>
        <v>0</v>
      </c>
      <c r="DO8" s="33">
        <v>0</v>
      </c>
      <c r="DP8" s="33">
        <f t="shared" si="46"/>
        <v>0</v>
      </c>
      <c r="DQ8" s="33">
        <v>0</v>
      </c>
      <c r="DR8" s="33">
        <f t="shared" si="47"/>
        <v>0</v>
      </c>
      <c r="DS8" s="33">
        <v>0</v>
      </c>
      <c r="DT8" s="33">
        <f t="shared" si="48"/>
        <v>0</v>
      </c>
      <c r="DU8" s="33">
        <v>0</v>
      </c>
      <c r="DV8" s="33">
        <f t="shared" si="49"/>
        <v>0</v>
      </c>
      <c r="DW8" s="33">
        <v>0</v>
      </c>
      <c r="DX8" s="33">
        <f t="shared" si="50"/>
        <v>0</v>
      </c>
      <c r="DY8" s="33">
        <v>0</v>
      </c>
      <c r="DZ8" s="33">
        <f t="shared" si="51"/>
        <v>0</v>
      </c>
      <c r="EA8" s="33">
        <v>0</v>
      </c>
      <c r="EB8" s="33">
        <f t="shared" si="52"/>
        <v>0</v>
      </c>
      <c r="EC8" s="52">
        <f t="shared" si="82"/>
        <v>16</v>
      </c>
      <c r="ED8" s="52">
        <f t="shared" si="83"/>
        <v>256</v>
      </c>
      <c r="EE8" s="18">
        <v>4</v>
      </c>
      <c r="EF8" s="21">
        <f t="shared" si="53"/>
        <v>64</v>
      </c>
      <c r="EG8" s="21">
        <v>0</v>
      </c>
      <c r="EH8" s="21">
        <f t="shared" si="54"/>
        <v>0</v>
      </c>
      <c r="EI8" s="21">
        <v>0</v>
      </c>
      <c r="EJ8" s="21">
        <f t="shared" si="55"/>
        <v>0</v>
      </c>
      <c r="EK8" s="21">
        <v>0</v>
      </c>
      <c r="EL8" s="21">
        <f t="shared" si="56"/>
        <v>0</v>
      </c>
      <c r="EM8" s="21">
        <v>0</v>
      </c>
      <c r="EN8" s="21">
        <f t="shared" si="57"/>
        <v>0</v>
      </c>
      <c r="EO8" s="19">
        <v>1</v>
      </c>
      <c r="EP8" s="19">
        <f t="shared" si="58"/>
        <v>16</v>
      </c>
      <c r="EQ8" s="19">
        <v>4</v>
      </c>
      <c r="ER8" s="19">
        <f t="shared" si="59"/>
        <v>64</v>
      </c>
      <c r="ES8" s="19">
        <v>6</v>
      </c>
      <c r="ET8" s="19">
        <f t="shared" si="60"/>
        <v>96</v>
      </c>
      <c r="EU8" s="19">
        <v>0</v>
      </c>
      <c r="EV8" s="19">
        <f t="shared" si="61"/>
        <v>0</v>
      </c>
      <c r="EW8" s="19">
        <v>1</v>
      </c>
      <c r="EX8" s="19">
        <f t="shared" si="62"/>
        <v>16</v>
      </c>
      <c r="EY8" s="19">
        <v>0</v>
      </c>
      <c r="EZ8" s="19">
        <f t="shared" si="63"/>
        <v>0</v>
      </c>
      <c r="FA8" s="19">
        <v>0</v>
      </c>
      <c r="FB8" s="19">
        <f t="shared" si="64"/>
        <v>0</v>
      </c>
      <c r="FC8" s="33">
        <v>0</v>
      </c>
      <c r="FD8" s="33">
        <f t="shared" si="65"/>
        <v>0</v>
      </c>
      <c r="FE8" s="33">
        <v>0</v>
      </c>
      <c r="FF8" s="33">
        <f t="shared" si="66"/>
        <v>0</v>
      </c>
      <c r="FG8" s="33">
        <v>1</v>
      </c>
      <c r="FH8" s="33">
        <f t="shared" si="67"/>
        <v>16</v>
      </c>
      <c r="FI8" s="33">
        <v>0</v>
      </c>
      <c r="FJ8" s="33">
        <f t="shared" si="68"/>
        <v>0</v>
      </c>
      <c r="FK8" s="50">
        <f t="shared" si="84"/>
        <v>17</v>
      </c>
      <c r="FL8" s="50">
        <f t="shared" si="85"/>
        <v>272</v>
      </c>
    </row>
    <row r="9" spans="1:168">
      <c r="A9" s="14"/>
      <c r="B9" s="17">
        <v>18</v>
      </c>
      <c r="C9" s="18">
        <v>2</v>
      </c>
      <c r="D9" s="21">
        <f t="shared" si="0"/>
        <v>36</v>
      </c>
      <c r="E9" s="21">
        <v>6</v>
      </c>
      <c r="F9" s="21">
        <f t="shared" si="69"/>
        <v>108</v>
      </c>
      <c r="G9" s="19">
        <v>17</v>
      </c>
      <c r="H9" s="19">
        <f t="shared" si="70"/>
        <v>306</v>
      </c>
      <c r="I9" s="22">
        <v>2</v>
      </c>
      <c r="J9" s="19">
        <f t="shared" si="71"/>
        <v>36</v>
      </c>
      <c r="K9" s="19">
        <v>12</v>
      </c>
      <c r="L9" s="19">
        <f t="shared" si="72"/>
        <v>216</v>
      </c>
      <c r="M9" s="19">
        <v>22</v>
      </c>
      <c r="N9" s="19">
        <f t="shared" si="73"/>
        <v>396</v>
      </c>
      <c r="O9" s="19">
        <v>95</v>
      </c>
      <c r="P9" s="19">
        <f t="shared" si="74"/>
        <v>1710</v>
      </c>
      <c r="Q9" s="22">
        <v>4</v>
      </c>
      <c r="R9" s="19">
        <f t="shared" si="75"/>
        <v>72</v>
      </c>
      <c r="S9" s="22">
        <v>8</v>
      </c>
      <c r="T9" s="21">
        <f t="shared" si="76"/>
        <v>144</v>
      </c>
      <c r="U9" s="19">
        <v>8</v>
      </c>
      <c r="V9" s="19">
        <f t="shared" si="77"/>
        <v>144</v>
      </c>
      <c r="W9" s="21">
        <v>12</v>
      </c>
      <c r="X9" s="21">
        <f t="shared" si="78"/>
        <v>216</v>
      </c>
      <c r="Y9" s="18">
        <v>8</v>
      </c>
      <c r="Z9" s="21">
        <f t="shared" si="79"/>
        <v>144</v>
      </c>
      <c r="AA9" s="22">
        <v>44</v>
      </c>
      <c r="AB9" s="19">
        <f t="shared" si="1"/>
        <v>792</v>
      </c>
      <c r="AC9" s="18">
        <v>30</v>
      </c>
      <c r="AD9" s="21">
        <f t="shared" si="2"/>
        <v>540</v>
      </c>
      <c r="AE9" s="21">
        <v>3</v>
      </c>
      <c r="AF9" s="21">
        <f t="shared" si="3"/>
        <v>54</v>
      </c>
      <c r="AG9" s="20">
        <v>10</v>
      </c>
      <c r="AH9" s="21">
        <f t="shared" si="4"/>
        <v>180</v>
      </c>
      <c r="AI9" s="18">
        <v>26</v>
      </c>
      <c r="AJ9" s="21">
        <f t="shared" si="5"/>
        <v>468</v>
      </c>
      <c r="AK9" s="21">
        <v>11</v>
      </c>
      <c r="AL9" s="21">
        <f t="shared" si="6"/>
        <v>198</v>
      </c>
      <c r="AM9" s="22">
        <v>2</v>
      </c>
      <c r="AN9" s="19">
        <f t="shared" si="7"/>
        <v>36</v>
      </c>
      <c r="AO9" s="22">
        <v>10</v>
      </c>
      <c r="AP9" s="19">
        <f t="shared" si="8"/>
        <v>180</v>
      </c>
      <c r="AQ9" s="22">
        <v>1</v>
      </c>
      <c r="AR9" s="19">
        <f t="shared" si="9"/>
        <v>18</v>
      </c>
      <c r="AS9" s="22">
        <v>14</v>
      </c>
      <c r="AT9" s="19">
        <f t="shared" si="10"/>
        <v>252</v>
      </c>
      <c r="AU9" s="21">
        <v>16</v>
      </c>
      <c r="AV9" s="21">
        <f t="shared" si="11"/>
        <v>288</v>
      </c>
      <c r="AW9" s="22">
        <v>9</v>
      </c>
      <c r="AX9" s="19">
        <f t="shared" si="12"/>
        <v>162</v>
      </c>
      <c r="AY9" s="22">
        <v>7</v>
      </c>
      <c r="AZ9" s="19">
        <f t="shared" si="13"/>
        <v>126</v>
      </c>
      <c r="BA9" s="22">
        <v>44</v>
      </c>
      <c r="BB9" s="19">
        <f t="shared" si="14"/>
        <v>792</v>
      </c>
      <c r="BC9" s="22">
        <v>16</v>
      </c>
      <c r="BD9" s="19">
        <f t="shared" si="15"/>
        <v>288</v>
      </c>
      <c r="BE9" s="19">
        <v>3</v>
      </c>
      <c r="BF9" s="19">
        <f t="shared" si="16"/>
        <v>54</v>
      </c>
      <c r="BG9" s="21">
        <v>7</v>
      </c>
      <c r="BH9" s="21">
        <f t="shared" si="17"/>
        <v>126</v>
      </c>
      <c r="BI9" s="21">
        <v>1</v>
      </c>
      <c r="BJ9" s="21">
        <f t="shared" si="18"/>
        <v>18</v>
      </c>
      <c r="BK9" s="21">
        <v>1</v>
      </c>
      <c r="BL9" s="21">
        <f t="shared" si="19"/>
        <v>18</v>
      </c>
      <c r="BM9" s="19">
        <v>8</v>
      </c>
      <c r="BN9" s="19">
        <f t="shared" si="20"/>
        <v>144</v>
      </c>
      <c r="BO9" s="47">
        <f t="shared" si="80"/>
        <v>459</v>
      </c>
      <c r="BP9" s="47">
        <f t="shared" si="81"/>
        <v>8262</v>
      </c>
      <c r="BQ9" s="21">
        <v>0</v>
      </c>
      <c r="BR9" s="21">
        <f t="shared" si="21"/>
        <v>0</v>
      </c>
      <c r="BS9" s="21">
        <v>4</v>
      </c>
      <c r="BT9" s="21">
        <f t="shared" si="22"/>
        <v>72</v>
      </c>
      <c r="BU9" s="19">
        <v>2</v>
      </c>
      <c r="BV9" s="19">
        <f t="shared" si="23"/>
        <v>36</v>
      </c>
      <c r="BW9" s="19">
        <v>1</v>
      </c>
      <c r="BX9" s="19">
        <f t="shared" si="24"/>
        <v>18</v>
      </c>
      <c r="BY9" s="19">
        <v>1</v>
      </c>
      <c r="BZ9" s="19">
        <f t="shared" si="25"/>
        <v>18</v>
      </c>
      <c r="CA9" s="19">
        <v>3</v>
      </c>
      <c r="CB9" s="19">
        <f t="shared" si="26"/>
        <v>54</v>
      </c>
      <c r="CC9" s="19">
        <v>2</v>
      </c>
      <c r="CD9" s="19">
        <f t="shared" si="27"/>
        <v>36</v>
      </c>
      <c r="CE9" s="19">
        <v>2</v>
      </c>
      <c r="CF9" s="19">
        <f t="shared" si="28"/>
        <v>36</v>
      </c>
      <c r="CG9" s="19">
        <v>3</v>
      </c>
      <c r="CH9" s="19">
        <f t="shared" si="29"/>
        <v>54</v>
      </c>
      <c r="CI9" s="19">
        <v>0</v>
      </c>
      <c r="CJ9" s="19">
        <f t="shared" si="30"/>
        <v>0</v>
      </c>
      <c r="CK9" s="18">
        <v>1</v>
      </c>
      <c r="CL9" s="21">
        <f t="shared" si="31"/>
        <v>18</v>
      </c>
      <c r="CM9" s="33">
        <v>4</v>
      </c>
      <c r="CN9" s="33">
        <f t="shared" si="32"/>
        <v>72</v>
      </c>
      <c r="CO9" s="33">
        <v>2</v>
      </c>
      <c r="CP9" s="33">
        <f t="shared" si="33"/>
        <v>36</v>
      </c>
      <c r="CQ9" s="33">
        <v>0</v>
      </c>
      <c r="CR9" s="33">
        <f t="shared" si="34"/>
        <v>0</v>
      </c>
      <c r="CS9" s="33">
        <v>2</v>
      </c>
      <c r="CT9" s="33">
        <f t="shared" si="35"/>
        <v>36</v>
      </c>
      <c r="CU9" s="33">
        <v>0</v>
      </c>
      <c r="CV9" s="33">
        <f t="shared" si="36"/>
        <v>0</v>
      </c>
      <c r="CW9" s="33">
        <v>1</v>
      </c>
      <c r="CX9" s="33">
        <f t="shared" si="37"/>
        <v>18</v>
      </c>
      <c r="CY9" s="33">
        <v>3</v>
      </c>
      <c r="CZ9" s="33">
        <f t="shared" si="38"/>
        <v>54</v>
      </c>
      <c r="DA9" s="33">
        <v>0</v>
      </c>
      <c r="DB9" s="33">
        <f t="shared" si="39"/>
        <v>0</v>
      </c>
      <c r="DC9" s="33">
        <v>0</v>
      </c>
      <c r="DD9" s="33">
        <f t="shared" si="40"/>
        <v>0</v>
      </c>
      <c r="DE9" s="33">
        <v>0</v>
      </c>
      <c r="DF9" s="33">
        <f t="shared" si="41"/>
        <v>0</v>
      </c>
      <c r="DG9" s="33">
        <v>1</v>
      </c>
      <c r="DH9" s="33">
        <f t="shared" si="42"/>
        <v>18</v>
      </c>
      <c r="DI9" s="33">
        <v>1</v>
      </c>
      <c r="DJ9" s="33">
        <f t="shared" si="43"/>
        <v>18</v>
      </c>
      <c r="DK9" s="33">
        <v>1</v>
      </c>
      <c r="DL9" s="33">
        <f t="shared" si="44"/>
        <v>18</v>
      </c>
      <c r="DM9" s="33">
        <v>0</v>
      </c>
      <c r="DN9" s="33">
        <f t="shared" si="45"/>
        <v>0</v>
      </c>
      <c r="DO9" s="33">
        <v>0</v>
      </c>
      <c r="DP9" s="33">
        <f t="shared" si="46"/>
        <v>0</v>
      </c>
      <c r="DQ9" s="33">
        <v>3</v>
      </c>
      <c r="DR9" s="33">
        <f t="shared" si="47"/>
        <v>54</v>
      </c>
      <c r="DS9" s="33">
        <v>4</v>
      </c>
      <c r="DT9" s="33">
        <f t="shared" si="48"/>
        <v>72</v>
      </c>
      <c r="DU9" s="33">
        <v>6</v>
      </c>
      <c r="DV9" s="33">
        <f t="shared" si="49"/>
        <v>108</v>
      </c>
      <c r="DW9" s="33">
        <v>0</v>
      </c>
      <c r="DX9" s="33">
        <f t="shared" si="50"/>
        <v>0</v>
      </c>
      <c r="DY9" s="33">
        <v>2</v>
      </c>
      <c r="DZ9" s="33">
        <f t="shared" si="51"/>
        <v>36</v>
      </c>
      <c r="EA9" s="33">
        <v>0</v>
      </c>
      <c r="EB9" s="33">
        <f t="shared" si="52"/>
        <v>0</v>
      </c>
      <c r="EC9" s="52">
        <f t="shared" si="82"/>
        <v>49</v>
      </c>
      <c r="ED9" s="52">
        <f t="shared" si="83"/>
        <v>882</v>
      </c>
      <c r="EE9" s="18">
        <v>7</v>
      </c>
      <c r="EF9" s="21">
        <f t="shared" si="53"/>
        <v>126</v>
      </c>
      <c r="EG9" s="21">
        <v>2</v>
      </c>
      <c r="EH9" s="21">
        <f t="shared" si="54"/>
        <v>36</v>
      </c>
      <c r="EI9" s="21">
        <v>1</v>
      </c>
      <c r="EJ9" s="21">
        <f t="shared" si="55"/>
        <v>18</v>
      </c>
      <c r="EK9" s="21">
        <v>3</v>
      </c>
      <c r="EL9" s="21">
        <f t="shared" si="56"/>
        <v>54</v>
      </c>
      <c r="EM9" s="21">
        <v>0</v>
      </c>
      <c r="EN9" s="21">
        <f t="shared" si="57"/>
        <v>0</v>
      </c>
      <c r="EO9" s="19">
        <v>2</v>
      </c>
      <c r="EP9" s="19">
        <f t="shared" si="58"/>
        <v>36</v>
      </c>
      <c r="EQ9" s="19">
        <v>10</v>
      </c>
      <c r="ER9" s="19">
        <f t="shared" si="59"/>
        <v>180</v>
      </c>
      <c r="ES9" s="19">
        <v>20</v>
      </c>
      <c r="ET9" s="19">
        <f t="shared" si="60"/>
        <v>360</v>
      </c>
      <c r="EU9" s="19">
        <v>1</v>
      </c>
      <c r="EV9" s="19">
        <f t="shared" si="61"/>
        <v>18</v>
      </c>
      <c r="EW9" s="19">
        <v>3</v>
      </c>
      <c r="EX9" s="19">
        <f t="shared" si="62"/>
        <v>54</v>
      </c>
      <c r="EY9" s="19">
        <v>0</v>
      </c>
      <c r="EZ9" s="19">
        <f t="shared" si="63"/>
        <v>0</v>
      </c>
      <c r="FA9" s="19">
        <v>0</v>
      </c>
      <c r="FB9" s="19">
        <f t="shared" si="64"/>
        <v>0</v>
      </c>
      <c r="FC9" s="33">
        <v>0</v>
      </c>
      <c r="FD9" s="33">
        <f t="shared" si="65"/>
        <v>0</v>
      </c>
      <c r="FE9" s="33">
        <v>0</v>
      </c>
      <c r="FF9" s="33">
        <f t="shared" si="66"/>
        <v>0</v>
      </c>
      <c r="FG9" s="33">
        <v>1</v>
      </c>
      <c r="FH9" s="33">
        <f t="shared" si="67"/>
        <v>18</v>
      </c>
      <c r="FI9" s="33">
        <v>0</v>
      </c>
      <c r="FJ9" s="33">
        <f t="shared" si="68"/>
        <v>0</v>
      </c>
      <c r="FK9" s="50">
        <f t="shared" si="84"/>
        <v>50</v>
      </c>
      <c r="FL9" s="50">
        <f t="shared" si="85"/>
        <v>900</v>
      </c>
    </row>
    <row r="10" spans="1:168">
      <c r="A10" s="14"/>
      <c r="B10" s="17">
        <v>20</v>
      </c>
      <c r="C10" s="18">
        <v>14</v>
      </c>
      <c r="D10" s="21">
        <f t="shared" si="0"/>
        <v>280</v>
      </c>
      <c r="E10" s="21">
        <v>17</v>
      </c>
      <c r="F10" s="21">
        <f t="shared" si="69"/>
        <v>340</v>
      </c>
      <c r="G10" s="19">
        <v>33</v>
      </c>
      <c r="H10" s="19">
        <f t="shared" si="70"/>
        <v>660</v>
      </c>
      <c r="I10" s="22">
        <v>10</v>
      </c>
      <c r="J10" s="19">
        <f t="shared" si="71"/>
        <v>200</v>
      </c>
      <c r="K10" s="19">
        <v>19</v>
      </c>
      <c r="L10" s="19">
        <f t="shared" si="72"/>
        <v>380</v>
      </c>
      <c r="M10" s="19">
        <v>23</v>
      </c>
      <c r="N10" s="19">
        <f t="shared" si="73"/>
        <v>460</v>
      </c>
      <c r="O10" s="19">
        <v>186</v>
      </c>
      <c r="P10" s="19">
        <f t="shared" si="74"/>
        <v>3720</v>
      </c>
      <c r="Q10" s="22">
        <v>6</v>
      </c>
      <c r="R10" s="19">
        <f t="shared" si="75"/>
        <v>120</v>
      </c>
      <c r="S10" s="22">
        <v>35</v>
      </c>
      <c r="T10" s="21">
        <f t="shared" si="76"/>
        <v>700</v>
      </c>
      <c r="U10" s="22">
        <v>32</v>
      </c>
      <c r="V10" s="19">
        <f t="shared" si="77"/>
        <v>640</v>
      </c>
      <c r="W10" s="21">
        <v>26</v>
      </c>
      <c r="X10" s="21">
        <f t="shared" si="78"/>
        <v>520</v>
      </c>
      <c r="Y10" s="23">
        <v>5</v>
      </c>
      <c r="Z10" s="21">
        <f t="shared" si="79"/>
        <v>100</v>
      </c>
      <c r="AA10" s="22">
        <v>65</v>
      </c>
      <c r="AB10" s="19">
        <f t="shared" si="1"/>
        <v>1300</v>
      </c>
      <c r="AC10" s="18">
        <v>36</v>
      </c>
      <c r="AD10" s="21">
        <f t="shared" si="2"/>
        <v>720</v>
      </c>
      <c r="AE10" s="21">
        <v>1</v>
      </c>
      <c r="AF10" s="21">
        <f t="shared" si="3"/>
        <v>20</v>
      </c>
      <c r="AG10" s="20">
        <v>7</v>
      </c>
      <c r="AH10" s="21">
        <f t="shared" si="4"/>
        <v>140</v>
      </c>
      <c r="AI10" s="18">
        <v>42</v>
      </c>
      <c r="AJ10" s="21">
        <f t="shared" si="5"/>
        <v>840</v>
      </c>
      <c r="AK10" s="21">
        <v>7</v>
      </c>
      <c r="AL10" s="21">
        <f t="shared" si="6"/>
        <v>140</v>
      </c>
      <c r="AM10" s="22">
        <v>4</v>
      </c>
      <c r="AN10" s="19">
        <f t="shared" si="7"/>
        <v>80</v>
      </c>
      <c r="AO10" s="22">
        <v>10</v>
      </c>
      <c r="AP10" s="19">
        <f t="shared" si="8"/>
        <v>200</v>
      </c>
      <c r="AQ10" s="22">
        <v>1</v>
      </c>
      <c r="AR10" s="19">
        <f t="shared" si="9"/>
        <v>20</v>
      </c>
      <c r="AS10" s="22">
        <v>10</v>
      </c>
      <c r="AT10" s="19">
        <f t="shared" si="10"/>
        <v>200</v>
      </c>
      <c r="AU10" s="21">
        <v>30</v>
      </c>
      <c r="AV10" s="21">
        <f t="shared" si="11"/>
        <v>600</v>
      </c>
      <c r="AW10" s="22">
        <v>6</v>
      </c>
      <c r="AX10" s="19">
        <f t="shared" si="12"/>
        <v>120</v>
      </c>
      <c r="AY10" s="22">
        <v>15</v>
      </c>
      <c r="AZ10" s="19">
        <f t="shared" si="13"/>
        <v>300</v>
      </c>
      <c r="BA10" s="22">
        <v>31</v>
      </c>
      <c r="BB10" s="19">
        <f t="shared" si="14"/>
        <v>620</v>
      </c>
      <c r="BC10" s="22">
        <v>10</v>
      </c>
      <c r="BD10" s="19">
        <f t="shared" si="15"/>
        <v>200</v>
      </c>
      <c r="BE10" s="22">
        <v>4</v>
      </c>
      <c r="BF10" s="19">
        <f t="shared" si="16"/>
        <v>80</v>
      </c>
      <c r="BG10" s="21">
        <v>19</v>
      </c>
      <c r="BH10" s="21">
        <f t="shared" si="17"/>
        <v>380</v>
      </c>
      <c r="BI10" s="21">
        <v>8</v>
      </c>
      <c r="BJ10" s="21">
        <f t="shared" si="18"/>
        <v>160</v>
      </c>
      <c r="BK10" s="21">
        <v>7</v>
      </c>
      <c r="BL10" s="21">
        <f t="shared" si="19"/>
        <v>140</v>
      </c>
      <c r="BM10" s="19">
        <v>10</v>
      </c>
      <c r="BN10" s="19">
        <f t="shared" si="20"/>
        <v>200</v>
      </c>
      <c r="BO10" s="47">
        <f t="shared" si="80"/>
        <v>729</v>
      </c>
      <c r="BP10" s="47">
        <f t="shared" si="81"/>
        <v>14580</v>
      </c>
      <c r="BQ10" s="21">
        <v>1</v>
      </c>
      <c r="BR10" s="21">
        <f t="shared" si="21"/>
        <v>20</v>
      </c>
      <c r="BS10" s="21">
        <v>7</v>
      </c>
      <c r="BT10" s="21">
        <f t="shared" si="22"/>
        <v>140</v>
      </c>
      <c r="BU10" s="19">
        <v>14</v>
      </c>
      <c r="BV10" s="19">
        <f t="shared" si="23"/>
        <v>280</v>
      </c>
      <c r="BW10" s="19">
        <v>7</v>
      </c>
      <c r="BX10" s="19">
        <f t="shared" si="24"/>
        <v>140</v>
      </c>
      <c r="BY10" s="19">
        <v>4</v>
      </c>
      <c r="BZ10" s="19">
        <f t="shared" si="25"/>
        <v>80</v>
      </c>
      <c r="CA10" s="19">
        <v>2</v>
      </c>
      <c r="CB10" s="19">
        <f t="shared" si="26"/>
        <v>40</v>
      </c>
      <c r="CC10" s="19">
        <v>2</v>
      </c>
      <c r="CD10" s="19">
        <f t="shared" si="27"/>
        <v>40</v>
      </c>
      <c r="CE10" s="19">
        <v>9</v>
      </c>
      <c r="CF10" s="19">
        <f t="shared" si="28"/>
        <v>180</v>
      </c>
      <c r="CG10" s="19">
        <v>6</v>
      </c>
      <c r="CH10" s="19">
        <f t="shared" si="29"/>
        <v>120</v>
      </c>
      <c r="CI10" s="19">
        <v>0</v>
      </c>
      <c r="CJ10" s="19">
        <f t="shared" si="30"/>
        <v>0</v>
      </c>
      <c r="CK10" s="18">
        <v>2</v>
      </c>
      <c r="CL10" s="21">
        <f t="shared" si="31"/>
        <v>40</v>
      </c>
      <c r="CM10" s="33">
        <v>5</v>
      </c>
      <c r="CN10" s="33">
        <f t="shared" si="32"/>
        <v>100</v>
      </c>
      <c r="CO10" s="33">
        <v>8</v>
      </c>
      <c r="CP10" s="33">
        <f t="shared" si="33"/>
        <v>160</v>
      </c>
      <c r="CQ10" s="33">
        <v>6</v>
      </c>
      <c r="CR10" s="33">
        <f t="shared" si="34"/>
        <v>120</v>
      </c>
      <c r="CS10" s="33">
        <v>2</v>
      </c>
      <c r="CT10" s="33">
        <f t="shared" si="35"/>
        <v>40</v>
      </c>
      <c r="CU10" s="33">
        <v>1</v>
      </c>
      <c r="CV10" s="33">
        <f t="shared" si="36"/>
        <v>20</v>
      </c>
      <c r="CW10" s="33">
        <v>1</v>
      </c>
      <c r="CX10" s="33">
        <f t="shared" si="37"/>
        <v>20</v>
      </c>
      <c r="CY10" s="33">
        <v>3</v>
      </c>
      <c r="CZ10" s="33">
        <f t="shared" si="38"/>
        <v>60</v>
      </c>
      <c r="DA10" s="33">
        <v>0</v>
      </c>
      <c r="DB10" s="33">
        <f t="shared" si="39"/>
        <v>0</v>
      </c>
      <c r="DC10" s="33">
        <v>0</v>
      </c>
      <c r="DD10" s="33">
        <f t="shared" si="40"/>
        <v>0</v>
      </c>
      <c r="DE10" s="33">
        <v>3</v>
      </c>
      <c r="DF10" s="33">
        <f t="shared" si="41"/>
        <v>60</v>
      </c>
      <c r="DG10" s="33">
        <v>2</v>
      </c>
      <c r="DH10" s="33">
        <f t="shared" si="42"/>
        <v>40</v>
      </c>
      <c r="DI10" s="33">
        <v>1</v>
      </c>
      <c r="DJ10" s="33">
        <f t="shared" si="43"/>
        <v>20</v>
      </c>
      <c r="DK10" s="33">
        <v>5</v>
      </c>
      <c r="DL10" s="33">
        <f t="shared" si="44"/>
        <v>100</v>
      </c>
      <c r="DM10" s="33">
        <v>7</v>
      </c>
      <c r="DN10" s="33">
        <f t="shared" si="45"/>
        <v>140</v>
      </c>
      <c r="DO10" s="33">
        <v>3</v>
      </c>
      <c r="DP10" s="33">
        <f t="shared" si="46"/>
        <v>60</v>
      </c>
      <c r="DQ10" s="33">
        <v>3</v>
      </c>
      <c r="DR10" s="33">
        <f t="shared" si="47"/>
        <v>60</v>
      </c>
      <c r="DS10" s="33">
        <v>3</v>
      </c>
      <c r="DT10" s="33">
        <f t="shared" si="48"/>
        <v>60</v>
      </c>
      <c r="DU10" s="33">
        <v>6</v>
      </c>
      <c r="DV10" s="33">
        <f t="shared" si="49"/>
        <v>120</v>
      </c>
      <c r="DW10" s="33">
        <v>2</v>
      </c>
      <c r="DX10" s="33">
        <f t="shared" si="50"/>
        <v>40</v>
      </c>
      <c r="DY10" s="33">
        <v>2</v>
      </c>
      <c r="DZ10" s="33">
        <f t="shared" si="51"/>
        <v>40</v>
      </c>
      <c r="EA10" s="33">
        <v>1</v>
      </c>
      <c r="EB10" s="33">
        <f t="shared" si="52"/>
        <v>20</v>
      </c>
      <c r="EC10" s="52">
        <f t="shared" si="82"/>
        <v>118</v>
      </c>
      <c r="ED10" s="52">
        <f t="shared" si="83"/>
        <v>2360</v>
      </c>
      <c r="EE10" s="18">
        <v>7</v>
      </c>
      <c r="EF10" s="21">
        <f t="shared" si="53"/>
        <v>140</v>
      </c>
      <c r="EG10" s="21">
        <v>3</v>
      </c>
      <c r="EH10" s="21">
        <f t="shared" si="54"/>
        <v>60</v>
      </c>
      <c r="EI10" s="21">
        <v>4</v>
      </c>
      <c r="EJ10" s="21">
        <f t="shared" si="55"/>
        <v>80</v>
      </c>
      <c r="EK10" s="21">
        <v>9</v>
      </c>
      <c r="EL10" s="21">
        <f t="shared" si="56"/>
        <v>180</v>
      </c>
      <c r="EM10" s="21">
        <v>3</v>
      </c>
      <c r="EN10" s="21">
        <f t="shared" si="57"/>
        <v>60</v>
      </c>
      <c r="EO10" s="19">
        <v>12</v>
      </c>
      <c r="EP10" s="19">
        <f t="shared" si="58"/>
        <v>240</v>
      </c>
      <c r="EQ10" s="19">
        <v>15</v>
      </c>
      <c r="ER10" s="19">
        <f t="shared" si="59"/>
        <v>300</v>
      </c>
      <c r="ES10" s="19">
        <v>31</v>
      </c>
      <c r="ET10" s="19">
        <f t="shared" si="60"/>
        <v>620</v>
      </c>
      <c r="EU10" s="19">
        <v>3</v>
      </c>
      <c r="EV10" s="19">
        <f t="shared" si="61"/>
        <v>60</v>
      </c>
      <c r="EW10" s="19">
        <v>5</v>
      </c>
      <c r="EX10" s="19">
        <f t="shared" si="62"/>
        <v>100</v>
      </c>
      <c r="EY10" s="19">
        <v>0</v>
      </c>
      <c r="EZ10" s="19">
        <f t="shared" si="63"/>
        <v>0</v>
      </c>
      <c r="FA10" s="19">
        <v>0</v>
      </c>
      <c r="FB10" s="19">
        <f t="shared" si="64"/>
        <v>0</v>
      </c>
      <c r="FC10" s="33">
        <v>1</v>
      </c>
      <c r="FD10" s="33">
        <f t="shared" si="65"/>
        <v>20</v>
      </c>
      <c r="FE10" s="33">
        <v>4</v>
      </c>
      <c r="FF10" s="33">
        <f t="shared" si="66"/>
        <v>80</v>
      </c>
      <c r="FG10" s="33">
        <v>0</v>
      </c>
      <c r="FH10" s="33">
        <f t="shared" si="67"/>
        <v>0</v>
      </c>
      <c r="FI10" s="33">
        <v>0</v>
      </c>
      <c r="FJ10" s="33">
        <f t="shared" si="68"/>
        <v>0</v>
      </c>
      <c r="FK10" s="50">
        <f t="shared" si="84"/>
        <v>97</v>
      </c>
      <c r="FL10" s="50">
        <f t="shared" si="85"/>
        <v>1940</v>
      </c>
    </row>
    <row r="11" spans="1:168">
      <c r="A11" s="14"/>
      <c r="B11" s="17">
        <v>22</v>
      </c>
      <c r="C11" s="18">
        <v>37</v>
      </c>
      <c r="D11" s="21">
        <f t="shared" si="0"/>
        <v>814</v>
      </c>
      <c r="E11" s="21">
        <v>32</v>
      </c>
      <c r="F11" s="21">
        <f t="shared" si="69"/>
        <v>704</v>
      </c>
      <c r="G11" s="19">
        <v>35</v>
      </c>
      <c r="H11" s="19">
        <f t="shared" si="70"/>
        <v>770</v>
      </c>
      <c r="I11" s="22">
        <v>23</v>
      </c>
      <c r="J11" s="19">
        <f t="shared" si="71"/>
        <v>506</v>
      </c>
      <c r="K11" s="19">
        <v>19</v>
      </c>
      <c r="L11" s="19">
        <f t="shared" si="72"/>
        <v>418</v>
      </c>
      <c r="M11" s="19">
        <v>42</v>
      </c>
      <c r="N11" s="19">
        <f t="shared" si="73"/>
        <v>924</v>
      </c>
      <c r="O11" s="19">
        <v>159</v>
      </c>
      <c r="P11" s="19">
        <f t="shared" si="74"/>
        <v>3498</v>
      </c>
      <c r="Q11" s="22">
        <v>7</v>
      </c>
      <c r="R11" s="19">
        <f t="shared" si="75"/>
        <v>154</v>
      </c>
      <c r="S11" s="22">
        <v>87</v>
      </c>
      <c r="T11" s="21">
        <f t="shared" si="76"/>
        <v>1914</v>
      </c>
      <c r="U11" s="22">
        <v>82</v>
      </c>
      <c r="V11" s="19">
        <f t="shared" si="77"/>
        <v>1804</v>
      </c>
      <c r="W11" s="21">
        <v>12</v>
      </c>
      <c r="X11" s="21">
        <f t="shared" si="78"/>
        <v>264</v>
      </c>
      <c r="Y11" s="23">
        <v>15</v>
      </c>
      <c r="Z11" s="21">
        <f t="shared" si="79"/>
        <v>330</v>
      </c>
      <c r="AA11" s="22">
        <v>46</v>
      </c>
      <c r="AB11" s="19">
        <f t="shared" si="1"/>
        <v>1012</v>
      </c>
      <c r="AC11" s="18">
        <v>31</v>
      </c>
      <c r="AD11" s="21">
        <f t="shared" si="2"/>
        <v>682</v>
      </c>
      <c r="AE11" s="21">
        <v>2</v>
      </c>
      <c r="AF11" s="21">
        <f t="shared" si="3"/>
        <v>44</v>
      </c>
      <c r="AG11" s="20">
        <v>10</v>
      </c>
      <c r="AH11" s="21">
        <f t="shared" si="4"/>
        <v>220</v>
      </c>
      <c r="AI11" s="18">
        <v>74</v>
      </c>
      <c r="AJ11" s="21">
        <f t="shared" si="5"/>
        <v>1628</v>
      </c>
      <c r="AK11" s="21">
        <v>19</v>
      </c>
      <c r="AL11" s="21">
        <f t="shared" si="6"/>
        <v>418</v>
      </c>
      <c r="AM11" s="22">
        <v>9</v>
      </c>
      <c r="AN11" s="19">
        <f t="shared" si="7"/>
        <v>198</v>
      </c>
      <c r="AO11" s="22">
        <v>24</v>
      </c>
      <c r="AP11" s="19">
        <f t="shared" si="8"/>
        <v>528</v>
      </c>
      <c r="AQ11" s="22">
        <v>4</v>
      </c>
      <c r="AR11" s="19">
        <f t="shared" si="9"/>
        <v>88</v>
      </c>
      <c r="AS11" s="22">
        <v>33</v>
      </c>
      <c r="AT11" s="19">
        <f t="shared" si="10"/>
        <v>726</v>
      </c>
      <c r="AU11" s="21">
        <v>49</v>
      </c>
      <c r="AV11" s="21">
        <f t="shared" si="11"/>
        <v>1078</v>
      </c>
      <c r="AW11" s="22">
        <v>12</v>
      </c>
      <c r="AX11" s="19">
        <f t="shared" si="12"/>
        <v>264</v>
      </c>
      <c r="AY11" s="19">
        <v>44</v>
      </c>
      <c r="AZ11" s="19">
        <f t="shared" si="13"/>
        <v>968</v>
      </c>
      <c r="BA11" s="22">
        <v>50</v>
      </c>
      <c r="BB11" s="19">
        <f t="shared" si="14"/>
        <v>1100</v>
      </c>
      <c r="BC11" s="22">
        <v>25</v>
      </c>
      <c r="BD11" s="19">
        <f t="shared" si="15"/>
        <v>550</v>
      </c>
      <c r="BE11" s="22">
        <v>19</v>
      </c>
      <c r="BF11" s="19">
        <f t="shared" si="16"/>
        <v>418</v>
      </c>
      <c r="BG11" s="21">
        <v>29</v>
      </c>
      <c r="BH11" s="21">
        <f t="shared" si="17"/>
        <v>638</v>
      </c>
      <c r="BI11" s="21">
        <v>16</v>
      </c>
      <c r="BJ11" s="21">
        <f t="shared" si="18"/>
        <v>352</v>
      </c>
      <c r="BK11" s="21">
        <v>12</v>
      </c>
      <c r="BL11" s="21">
        <f t="shared" si="19"/>
        <v>264</v>
      </c>
      <c r="BM11" s="19">
        <v>18</v>
      </c>
      <c r="BN11" s="19">
        <f t="shared" si="20"/>
        <v>396</v>
      </c>
      <c r="BO11" s="47">
        <f t="shared" si="80"/>
        <v>1076</v>
      </c>
      <c r="BP11" s="47">
        <f t="shared" si="81"/>
        <v>23672</v>
      </c>
      <c r="BQ11" s="21">
        <v>5</v>
      </c>
      <c r="BR11" s="21">
        <f t="shared" si="21"/>
        <v>110</v>
      </c>
      <c r="BS11" s="21">
        <v>21</v>
      </c>
      <c r="BT11" s="21">
        <f t="shared" si="22"/>
        <v>462</v>
      </c>
      <c r="BU11" s="19">
        <v>37</v>
      </c>
      <c r="BV11" s="19">
        <f t="shared" si="23"/>
        <v>814</v>
      </c>
      <c r="BW11" s="19">
        <v>15</v>
      </c>
      <c r="BX11" s="19">
        <f t="shared" si="24"/>
        <v>330</v>
      </c>
      <c r="BY11" s="19">
        <v>7</v>
      </c>
      <c r="BZ11" s="19">
        <f t="shared" si="25"/>
        <v>154</v>
      </c>
      <c r="CA11" s="19">
        <v>1</v>
      </c>
      <c r="CB11" s="19">
        <f t="shared" si="26"/>
        <v>22</v>
      </c>
      <c r="CC11" s="19">
        <v>20</v>
      </c>
      <c r="CD11" s="19">
        <f t="shared" si="27"/>
        <v>440</v>
      </c>
      <c r="CE11" s="19">
        <v>20</v>
      </c>
      <c r="CF11" s="19">
        <f t="shared" si="28"/>
        <v>440</v>
      </c>
      <c r="CG11" s="19">
        <v>17</v>
      </c>
      <c r="CH11" s="19">
        <f t="shared" si="29"/>
        <v>374</v>
      </c>
      <c r="CI11" s="19">
        <v>0</v>
      </c>
      <c r="CJ11" s="19">
        <f t="shared" si="30"/>
        <v>0</v>
      </c>
      <c r="CK11" s="18">
        <v>16</v>
      </c>
      <c r="CL11" s="21">
        <f t="shared" si="31"/>
        <v>352</v>
      </c>
      <c r="CM11" s="33">
        <v>18</v>
      </c>
      <c r="CN11" s="33">
        <f t="shared" si="32"/>
        <v>396</v>
      </c>
      <c r="CO11" s="33">
        <v>21</v>
      </c>
      <c r="CP11" s="33">
        <f t="shared" si="33"/>
        <v>462</v>
      </c>
      <c r="CQ11" s="33">
        <v>12</v>
      </c>
      <c r="CR11" s="33">
        <f t="shared" si="34"/>
        <v>264</v>
      </c>
      <c r="CS11" s="33">
        <v>15</v>
      </c>
      <c r="CT11" s="33">
        <f t="shared" si="35"/>
        <v>330</v>
      </c>
      <c r="CU11" s="33">
        <v>6</v>
      </c>
      <c r="CV11" s="33">
        <f t="shared" si="36"/>
        <v>132</v>
      </c>
      <c r="CW11" s="33">
        <v>6</v>
      </c>
      <c r="CX11" s="33">
        <f t="shared" si="37"/>
        <v>132</v>
      </c>
      <c r="CY11" s="33">
        <v>9</v>
      </c>
      <c r="CZ11" s="33">
        <f t="shared" si="38"/>
        <v>198</v>
      </c>
      <c r="DA11" s="33">
        <v>2</v>
      </c>
      <c r="DB11" s="33">
        <f t="shared" si="39"/>
        <v>44</v>
      </c>
      <c r="DC11" s="33">
        <v>1</v>
      </c>
      <c r="DD11" s="33">
        <f t="shared" si="40"/>
        <v>22</v>
      </c>
      <c r="DE11" s="33">
        <v>7</v>
      </c>
      <c r="DF11" s="33">
        <f t="shared" si="41"/>
        <v>154</v>
      </c>
      <c r="DG11" s="33">
        <v>6</v>
      </c>
      <c r="DH11" s="33">
        <f t="shared" si="42"/>
        <v>132</v>
      </c>
      <c r="DI11" s="33">
        <v>5</v>
      </c>
      <c r="DJ11" s="33">
        <f t="shared" si="43"/>
        <v>110</v>
      </c>
      <c r="DK11" s="33">
        <v>27</v>
      </c>
      <c r="DL11" s="33">
        <f t="shared" si="44"/>
        <v>594</v>
      </c>
      <c r="DM11" s="33">
        <v>7</v>
      </c>
      <c r="DN11" s="33">
        <f t="shared" si="45"/>
        <v>154</v>
      </c>
      <c r="DO11" s="33">
        <v>3</v>
      </c>
      <c r="DP11" s="33">
        <f t="shared" si="46"/>
        <v>66</v>
      </c>
      <c r="DQ11" s="33">
        <v>4</v>
      </c>
      <c r="DR11" s="33">
        <f t="shared" si="47"/>
        <v>88</v>
      </c>
      <c r="DS11" s="33">
        <v>2</v>
      </c>
      <c r="DT11" s="33">
        <f t="shared" si="48"/>
        <v>44</v>
      </c>
      <c r="DU11" s="33">
        <v>23</v>
      </c>
      <c r="DV11" s="33">
        <f t="shared" si="49"/>
        <v>506</v>
      </c>
      <c r="DW11" s="33">
        <v>10</v>
      </c>
      <c r="DX11" s="33">
        <f t="shared" si="50"/>
        <v>220</v>
      </c>
      <c r="DY11" s="33">
        <v>10</v>
      </c>
      <c r="DZ11" s="33">
        <f t="shared" si="51"/>
        <v>220</v>
      </c>
      <c r="EA11" s="33">
        <v>0</v>
      </c>
      <c r="EB11" s="33">
        <f t="shared" si="52"/>
        <v>0</v>
      </c>
      <c r="EC11" s="52">
        <f t="shared" si="82"/>
        <v>353</v>
      </c>
      <c r="ED11" s="52">
        <f t="shared" si="83"/>
        <v>7766</v>
      </c>
      <c r="EE11" s="18">
        <v>18</v>
      </c>
      <c r="EF11" s="21">
        <f t="shared" si="53"/>
        <v>396</v>
      </c>
      <c r="EG11" s="21">
        <v>8</v>
      </c>
      <c r="EH11" s="21">
        <f t="shared" si="54"/>
        <v>176</v>
      </c>
      <c r="EI11" s="21">
        <v>8</v>
      </c>
      <c r="EJ11" s="21">
        <f t="shared" si="55"/>
        <v>176</v>
      </c>
      <c r="EK11" s="21">
        <v>9</v>
      </c>
      <c r="EL11" s="21">
        <f t="shared" si="56"/>
        <v>198</v>
      </c>
      <c r="EM11" s="21">
        <v>6</v>
      </c>
      <c r="EN11" s="21">
        <f t="shared" si="57"/>
        <v>132</v>
      </c>
      <c r="EO11" s="19">
        <v>26</v>
      </c>
      <c r="EP11" s="19">
        <f t="shared" si="58"/>
        <v>572</v>
      </c>
      <c r="EQ11" s="19">
        <v>64</v>
      </c>
      <c r="ER11" s="19">
        <f t="shared" si="59"/>
        <v>1408</v>
      </c>
      <c r="ES11" s="19">
        <v>48</v>
      </c>
      <c r="ET11" s="19">
        <f t="shared" si="60"/>
        <v>1056</v>
      </c>
      <c r="EU11" s="19">
        <v>5</v>
      </c>
      <c r="EV11" s="19">
        <f t="shared" si="61"/>
        <v>110</v>
      </c>
      <c r="EW11" s="19">
        <v>2</v>
      </c>
      <c r="EX11" s="19">
        <f t="shared" si="62"/>
        <v>44</v>
      </c>
      <c r="EY11" s="19">
        <v>1</v>
      </c>
      <c r="EZ11" s="19">
        <f t="shared" si="63"/>
        <v>22</v>
      </c>
      <c r="FA11" s="19">
        <v>0</v>
      </c>
      <c r="FB11" s="19">
        <f t="shared" si="64"/>
        <v>0</v>
      </c>
      <c r="FC11" s="33">
        <v>1</v>
      </c>
      <c r="FD11" s="33">
        <f t="shared" si="65"/>
        <v>22</v>
      </c>
      <c r="FE11" s="33">
        <v>37</v>
      </c>
      <c r="FF11" s="33">
        <f t="shared" si="66"/>
        <v>814</v>
      </c>
      <c r="FG11" s="33">
        <v>2</v>
      </c>
      <c r="FH11" s="33">
        <f t="shared" si="67"/>
        <v>44</v>
      </c>
      <c r="FI11" s="33">
        <v>1</v>
      </c>
      <c r="FJ11" s="33">
        <f t="shared" si="68"/>
        <v>22</v>
      </c>
      <c r="FK11" s="50">
        <f t="shared" si="84"/>
        <v>236</v>
      </c>
      <c r="FL11" s="50">
        <f t="shared" si="85"/>
        <v>5192</v>
      </c>
    </row>
    <row r="12" spans="1:168">
      <c r="A12" s="14"/>
      <c r="B12" s="17">
        <v>24</v>
      </c>
      <c r="C12" s="18">
        <v>31</v>
      </c>
      <c r="D12" s="21">
        <f t="shared" si="0"/>
        <v>744</v>
      </c>
      <c r="E12" s="21">
        <v>36</v>
      </c>
      <c r="F12" s="21">
        <f t="shared" si="69"/>
        <v>864</v>
      </c>
      <c r="G12" s="19">
        <v>49</v>
      </c>
      <c r="H12" s="19">
        <f t="shared" si="70"/>
        <v>1176</v>
      </c>
      <c r="I12" s="22">
        <v>44</v>
      </c>
      <c r="J12" s="19">
        <f t="shared" si="71"/>
        <v>1056</v>
      </c>
      <c r="K12" s="19">
        <v>24</v>
      </c>
      <c r="L12" s="19">
        <f t="shared" si="72"/>
        <v>576</v>
      </c>
      <c r="M12" s="19">
        <v>65</v>
      </c>
      <c r="N12" s="19">
        <f t="shared" si="73"/>
        <v>1560</v>
      </c>
      <c r="O12" s="19">
        <v>78</v>
      </c>
      <c r="P12" s="19">
        <f t="shared" si="74"/>
        <v>1872</v>
      </c>
      <c r="Q12" s="22">
        <v>8</v>
      </c>
      <c r="R12" s="19">
        <f t="shared" si="75"/>
        <v>192</v>
      </c>
      <c r="S12" s="22">
        <v>82</v>
      </c>
      <c r="T12" s="21">
        <f t="shared" si="76"/>
        <v>1968</v>
      </c>
      <c r="U12" s="19">
        <v>64</v>
      </c>
      <c r="V12" s="19">
        <f t="shared" si="77"/>
        <v>1536</v>
      </c>
      <c r="W12" s="21">
        <v>32</v>
      </c>
      <c r="X12" s="21">
        <f t="shared" si="78"/>
        <v>768</v>
      </c>
      <c r="Y12" s="23">
        <v>79</v>
      </c>
      <c r="Z12" s="21">
        <f t="shared" si="79"/>
        <v>1896</v>
      </c>
      <c r="AA12" s="22">
        <v>56</v>
      </c>
      <c r="AB12" s="19">
        <f t="shared" si="1"/>
        <v>1344</v>
      </c>
      <c r="AC12" s="18">
        <v>31</v>
      </c>
      <c r="AD12" s="21">
        <f t="shared" si="2"/>
        <v>744</v>
      </c>
      <c r="AE12" s="21">
        <v>7</v>
      </c>
      <c r="AF12" s="21">
        <f t="shared" si="3"/>
        <v>168</v>
      </c>
      <c r="AG12" s="20">
        <v>14</v>
      </c>
      <c r="AH12" s="21">
        <f t="shared" si="4"/>
        <v>336</v>
      </c>
      <c r="AI12" s="18">
        <v>66</v>
      </c>
      <c r="AJ12" s="21">
        <f t="shared" si="5"/>
        <v>1584</v>
      </c>
      <c r="AK12" s="21">
        <v>42</v>
      </c>
      <c r="AL12" s="21">
        <f t="shared" si="6"/>
        <v>1008</v>
      </c>
      <c r="AM12" s="19">
        <v>14</v>
      </c>
      <c r="AN12" s="19">
        <f t="shared" si="7"/>
        <v>336</v>
      </c>
      <c r="AO12" s="19">
        <v>22</v>
      </c>
      <c r="AP12" s="19">
        <f t="shared" si="8"/>
        <v>528</v>
      </c>
      <c r="AQ12" s="22">
        <v>3</v>
      </c>
      <c r="AR12" s="19">
        <f t="shared" si="9"/>
        <v>72</v>
      </c>
      <c r="AS12" s="22">
        <v>19</v>
      </c>
      <c r="AT12" s="19">
        <f t="shared" si="10"/>
        <v>456</v>
      </c>
      <c r="AU12" s="21">
        <v>52</v>
      </c>
      <c r="AV12" s="21">
        <f t="shared" si="11"/>
        <v>1248</v>
      </c>
      <c r="AW12" s="19">
        <v>17</v>
      </c>
      <c r="AX12" s="19">
        <f t="shared" si="12"/>
        <v>408</v>
      </c>
      <c r="AY12" s="19">
        <v>38</v>
      </c>
      <c r="AZ12" s="19">
        <f t="shared" si="13"/>
        <v>912</v>
      </c>
      <c r="BA12" s="22">
        <v>32</v>
      </c>
      <c r="BB12" s="19">
        <f t="shared" si="14"/>
        <v>768</v>
      </c>
      <c r="BC12" s="22">
        <v>27</v>
      </c>
      <c r="BD12" s="19">
        <f t="shared" si="15"/>
        <v>648</v>
      </c>
      <c r="BE12" s="22">
        <v>39</v>
      </c>
      <c r="BF12" s="19">
        <f t="shared" si="16"/>
        <v>936</v>
      </c>
      <c r="BG12" s="21">
        <v>32</v>
      </c>
      <c r="BH12" s="21">
        <f t="shared" si="17"/>
        <v>768</v>
      </c>
      <c r="BI12" s="21">
        <v>31</v>
      </c>
      <c r="BJ12" s="21">
        <f t="shared" si="18"/>
        <v>744</v>
      </c>
      <c r="BK12" s="21">
        <v>19</v>
      </c>
      <c r="BL12" s="21">
        <f t="shared" si="19"/>
        <v>456</v>
      </c>
      <c r="BM12" s="19">
        <v>19</v>
      </c>
      <c r="BN12" s="19">
        <f t="shared" si="20"/>
        <v>456</v>
      </c>
      <c r="BO12" s="47">
        <f t="shared" si="80"/>
        <v>1172</v>
      </c>
      <c r="BP12" s="47">
        <f t="shared" si="81"/>
        <v>28128</v>
      </c>
      <c r="BQ12" s="21">
        <v>11</v>
      </c>
      <c r="BR12" s="21">
        <f t="shared" si="21"/>
        <v>264</v>
      </c>
      <c r="BS12" s="21">
        <v>21</v>
      </c>
      <c r="BT12" s="21">
        <f t="shared" si="22"/>
        <v>504</v>
      </c>
      <c r="BU12" s="19">
        <v>31</v>
      </c>
      <c r="BV12" s="19">
        <f t="shared" si="23"/>
        <v>744</v>
      </c>
      <c r="BW12" s="19">
        <v>32</v>
      </c>
      <c r="BX12" s="19">
        <f t="shared" si="24"/>
        <v>768</v>
      </c>
      <c r="BY12" s="19">
        <v>12</v>
      </c>
      <c r="BZ12" s="19">
        <f t="shared" si="25"/>
        <v>288</v>
      </c>
      <c r="CA12" s="19">
        <v>16</v>
      </c>
      <c r="CB12" s="19">
        <f t="shared" si="26"/>
        <v>384</v>
      </c>
      <c r="CC12" s="19">
        <v>21</v>
      </c>
      <c r="CD12" s="19">
        <f t="shared" si="27"/>
        <v>504</v>
      </c>
      <c r="CE12" s="19">
        <v>6</v>
      </c>
      <c r="CF12" s="19">
        <f t="shared" si="28"/>
        <v>144</v>
      </c>
      <c r="CG12" s="19">
        <v>25</v>
      </c>
      <c r="CH12" s="19">
        <f t="shared" si="29"/>
        <v>600</v>
      </c>
      <c r="CI12" s="19">
        <v>3</v>
      </c>
      <c r="CJ12" s="19">
        <f t="shared" si="30"/>
        <v>72</v>
      </c>
      <c r="CK12" s="18">
        <v>16</v>
      </c>
      <c r="CL12" s="21">
        <f t="shared" si="31"/>
        <v>384</v>
      </c>
      <c r="CM12" s="33">
        <v>18</v>
      </c>
      <c r="CN12" s="33">
        <f t="shared" si="32"/>
        <v>432</v>
      </c>
      <c r="CO12" s="33">
        <v>27</v>
      </c>
      <c r="CP12" s="33">
        <f t="shared" si="33"/>
        <v>648</v>
      </c>
      <c r="CQ12" s="33">
        <v>27</v>
      </c>
      <c r="CR12" s="33">
        <f t="shared" si="34"/>
        <v>648</v>
      </c>
      <c r="CS12" s="33">
        <v>15</v>
      </c>
      <c r="CT12" s="33">
        <f t="shared" si="35"/>
        <v>360</v>
      </c>
      <c r="CU12" s="33">
        <v>5</v>
      </c>
      <c r="CV12" s="33">
        <f t="shared" si="36"/>
        <v>120</v>
      </c>
      <c r="CW12" s="33">
        <v>10</v>
      </c>
      <c r="CX12" s="33">
        <f t="shared" si="37"/>
        <v>240</v>
      </c>
      <c r="CY12" s="33">
        <v>10</v>
      </c>
      <c r="CZ12" s="33">
        <f t="shared" si="38"/>
        <v>240</v>
      </c>
      <c r="DA12" s="33">
        <v>1</v>
      </c>
      <c r="DB12" s="33">
        <f t="shared" si="39"/>
        <v>24</v>
      </c>
      <c r="DC12" s="33">
        <v>0</v>
      </c>
      <c r="DD12" s="33">
        <f t="shared" si="40"/>
        <v>0</v>
      </c>
      <c r="DE12" s="33">
        <v>6</v>
      </c>
      <c r="DF12" s="33">
        <f t="shared" si="41"/>
        <v>144</v>
      </c>
      <c r="DG12" s="33">
        <v>9</v>
      </c>
      <c r="DH12" s="33">
        <f t="shared" si="42"/>
        <v>216</v>
      </c>
      <c r="DI12" s="33">
        <v>9</v>
      </c>
      <c r="DJ12" s="33">
        <f t="shared" si="43"/>
        <v>216</v>
      </c>
      <c r="DK12" s="33">
        <v>33</v>
      </c>
      <c r="DL12" s="33">
        <f t="shared" si="44"/>
        <v>792</v>
      </c>
      <c r="DM12" s="33">
        <v>18</v>
      </c>
      <c r="DN12" s="33">
        <f t="shared" si="45"/>
        <v>432</v>
      </c>
      <c r="DO12" s="33">
        <v>7</v>
      </c>
      <c r="DP12" s="33">
        <f t="shared" si="46"/>
        <v>168</v>
      </c>
      <c r="DQ12" s="33">
        <v>14</v>
      </c>
      <c r="DR12" s="33">
        <f t="shared" si="47"/>
        <v>336</v>
      </c>
      <c r="DS12" s="33">
        <v>13</v>
      </c>
      <c r="DT12" s="33">
        <f t="shared" si="48"/>
        <v>312</v>
      </c>
      <c r="DU12" s="33">
        <v>22</v>
      </c>
      <c r="DV12" s="33">
        <f t="shared" si="49"/>
        <v>528</v>
      </c>
      <c r="DW12" s="33">
        <v>10</v>
      </c>
      <c r="DX12" s="33">
        <f t="shared" si="50"/>
        <v>240</v>
      </c>
      <c r="DY12" s="33">
        <v>17</v>
      </c>
      <c r="DZ12" s="33">
        <f t="shared" si="51"/>
        <v>408</v>
      </c>
      <c r="EA12" s="33">
        <v>1</v>
      </c>
      <c r="EB12" s="33">
        <f t="shared" si="52"/>
        <v>24</v>
      </c>
      <c r="EC12" s="52">
        <f t="shared" si="82"/>
        <v>466</v>
      </c>
      <c r="ED12" s="52">
        <f t="shared" si="83"/>
        <v>11184</v>
      </c>
      <c r="EE12" s="18">
        <v>49</v>
      </c>
      <c r="EF12" s="21">
        <f t="shared" si="53"/>
        <v>1176</v>
      </c>
      <c r="EG12" s="21">
        <v>6</v>
      </c>
      <c r="EH12" s="21">
        <f t="shared" si="54"/>
        <v>144</v>
      </c>
      <c r="EI12" s="21">
        <v>11</v>
      </c>
      <c r="EJ12" s="21">
        <f t="shared" si="55"/>
        <v>264</v>
      </c>
      <c r="EK12" s="21">
        <v>9</v>
      </c>
      <c r="EL12" s="21">
        <f t="shared" si="56"/>
        <v>216</v>
      </c>
      <c r="EM12" s="21">
        <v>7</v>
      </c>
      <c r="EN12" s="21">
        <f t="shared" si="57"/>
        <v>168</v>
      </c>
      <c r="EO12" s="19">
        <v>49</v>
      </c>
      <c r="EP12" s="19">
        <f t="shared" si="58"/>
        <v>1176</v>
      </c>
      <c r="EQ12" s="19">
        <v>64</v>
      </c>
      <c r="ER12" s="19">
        <f t="shared" si="59"/>
        <v>1536</v>
      </c>
      <c r="ES12" s="19">
        <v>57</v>
      </c>
      <c r="ET12" s="19">
        <f t="shared" si="60"/>
        <v>1368</v>
      </c>
      <c r="EU12" s="19">
        <v>4</v>
      </c>
      <c r="EV12" s="19">
        <f t="shared" si="61"/>
        <v>96</v>
      </c>
      <c r="EW12" s="19">
        <v>10</v>
      </c>
      <c r="EX12" s="19">
        <f t="shared" si="62"/>
        <v>240</v>
      </c>
      <c r="EY12" s="19">
        <v>4</v>
      </c>
      <c r="EZ12" s="19">
        <f t="shared" si="63"/>
        <v>96</v>
      </c>
      <c r="FA12" s="19">
        <v>1</v>
      </c>
      <c r="FB12" s="19">
        <f t="shared" si="64"/>
        <v>24</v>
      </c>
      <c r="FC12" s="33">
        <v>2</v>
      </c>
      <c r="FD12" s="33">
        <f t="shared" si="65"/>
        <v>48</v>
      </c>
      <c r="FE12" s="33">
        <v>53</v>
      </c>
      <c r="FF12" s="33">
        <f t="shared" si="66"/>
        <v>1272</v>
      </c>
      <c r="FG12" s="33">
        <v>6</v>
      </c>
      <c r="FH12" s="33">
        <f t="shared" si="67"/>
        <v>144</v>
      </c>
      <c r="FI12" s="33">
        <v>0</v>
      </c>
      <c r="FJ12" s="33">
        <f t="shared" si="68"/>
        <v>0</v>
      </c>
      <c r="FK12" s="50">
        <f t="shared" si="84"/>
        <v>332</v>
      </c>
      <c r="FL12" s="50">
        <f t="shared" si="85"/>
        <v>7968</v>
      </c>
    </row>
    <row r="13" spans="1:168">
      <c r="A13" s="14"/>
      <c r="B13" s="17">
        <v>26</v>
      </c>
      <c r="C13" s="18">
        <v>26</v>
      </c>
      <c r="D13" s="21">
        <f t="shared" si="0"/>
        <v>676</v>
      </c>
      <c r="E13" s="21">
        <v>49</v>
      </c>
      <c r="F13" s="21">
        <f t="shared" si="69"/>
        <v>1274</v>
      </c>
      <c r="G13" s="19">
        <v>59</v>
      </c>
      <c r="H13" s="19">
        <f t="shared" si="70"/>
        <v>1534</v>
      </c>
      <c r="I13" s="19">
        <v>44</v>
      </c>
      <c r="J13" s="19">
        <f t="shared" si="71"/>
        <v>1144</v>
      </c>
      <c r="K13" s="19">
        <v>18</v>
      </c>
      <c r="L13" s="19">
        <f t="shared" si="72"/>
        <v>468</v>
      </c>
      <c r="M13" s="19">
        <v>62</v>
      </c>
      <c r="N13" s="19">
        <f t="shared" si="73"/>
        <v>1612</v>
      </c>
      <c r="O13" s="19">
        <v>40</v>
      </c>
      <c r="P13" s="19">
        <f t="shared" si="74"/>
        <v>1040</v>
      </c>
      <c r="Q13" s="22">
        <v>5</v>
      </c>
      <c r="R13" s="19">
        <f t="shared" si="75"/>
        <v>130</v>
      </c>
      <c r="S13" s="22">
        <v>88</v>
      </c>
      <c r="T13" s="21">
        <f t="shared" si="76"/>
        <v>2288</v>
      </c>
      <c r="U13" s="19">
        <v>83</v>
      </c>
      <c r="V13" s="19">
        <f t="shared" si="77"/>
        <v>2158</v>
      </c>
      <c r="W13" s="21">
        <v>47</v>
      </c>
      <c r="X13" s="21">
        <f t="shared" si="78"/>
        <v>1222</v>
      </c>
      <c r="Y13" s="23">
        <v>103</v>
      </c>
      <c r="Z13" s="21">
        <f t="shared" si="79"/>
        <v>2678</v>
      </c>
      <c r="AA13" s="22">
        <v>34</v>
      </c>
      <c r="AB13" s="19">
        <f t="shared" si="1"/>
        <v>884</v>
      </c>
      <c r="AC13" s="18">
        <v>30</v>
      </c>
      <c r="AD13" s="21">
        <f t="shared" si="2"/>
        <v>780</v>
      </c>
      <c r="AE13" s="21">
        <v>1</v>
      </c>
      <c r="AF13" s="21">
        <f t="shared" si="3"/>
        <v>26</v>
      </c>
      <c r="AG13" s="20">
        <v>33</v>
      </c>
      <c r="AH13" s="21">
        <f t="shared" si="4"/>
        <v>858</v>
      </c>
      <c r="AI13" s="18">
        <v>54</v>
      </c>
      <c r="AJ13" s="21">
        <f t="shared" si="5"/>
        <v>1404</v>
      </c>
      <c r="AK13" s="21">
        <v>46</v>
      </c>
      <c r="AL13" s="21">
        <f t="shared" si="6"/>
        <v>1196</v>
      </c>
      <c r="AM13" s="19">
        <v>15</v>
      </c>
      <c r="AN13" s="19">
        <f t="shared" si="7"/>
        <v>390</v>
      </c>
      <c r="AO13" s="19">
        <v>29</v>
      </c>
      <c r="AP13" s="19">
        <f t="shared" si="8"/>
        <v>754</v>
      </c>
      <c r="AQ13" s="19">
        <v>9</v>
      </c>
      <c r="AR13" s="19">
        <f t="shared" si="9"/>
        <v>234</v>
      </c>
      <c r="AS13" s="19">
        <v>35</v>
      </c>
      <c r="AT13" s="19">
        <f t="shared" si="10"/>
        <v>910</v>
      </c>
      <c r="AU13" s="21">
        <v>30</v>
      </c>
      <c r="AV13" s="21">
        <f t="shared" si="11"/>
        <v>780</v>
      </c>
      <c r="AW13" s="19">
        <v>54</v>
      </c>
      <c r="AX13" s="19">
        <f t="shared" si="12"/>
        <v>1404</v>
      </c>
      <c r="AY13" s="19">
        <v>37</v>
      </c>
      <c r="AZ13" s="19">
        <f t="shared" si="13"/>
        <v>962</v>
      </c>
      <c r="BA13" s="22">
        <v>37</v>
      </c>
      <c r="BB13" s="19">
        <f t="shared" si="14"/>
        <v>962</v>
      </c>
      <c r="BC13" s="22">
        <v>33</v>
      </c>
      <c r="BD13" s="19">
        <f t="shared" si="15"/>
        <v>858</v>
      </c>
      <c r="BE13" s="22">
        <v>22</v>
      </c>
      <c r="BF13" s="19">
        <f t="shared" si="16"/>
        <v>572</v>
      </c>
      <c r="BG13" s="21">
        <v>27</v>
      </c>
      <c r="BH13" s="21">
        <f t="shared" si="17"/>
        <v>702</v>
      </c>
      <c r="BI13" s="21">
        <v>39</v>
      </c>
      <c r="BJ13" s="21">
        <f t="shared" si="18"/>
        <v>1014</v>
      </c>
      <c r="BK13" s="21">
        <v>26</v>
      </c>
      <c r="BL13" s="21">
        <f t="shared" si="19"/>
        <v>676</v>
      </c>
      <c r="BM13" s="19">
        <v>19</v>
      </c>
      <c r="BN13" s="19">
        <f t="shared" si="20"/>
        <v>494</v>
      </c>
      <c r="BO13" s="47">
        <f t="shared" si="80"/>
        <v>1234</v>
      </c>
      <c r="BP13" s="47">
        <f t="shared" si="81"/>
        <v>32084</v>
      </c>
      <c r="BQ13" s="21">
        <v>9</v>
      </c>
      <c r="BR13" s="21">
        <f t="shared" si="21"/>
        <v>234</v>
      </c>
      <c r="BS13" s="21">
        <v>19</v>
      </c>
      <c r="BT13" s="21">
        <f t="shared" si="22"/>
        <v>494</v>
      </c>
      <c r="BU13" s="19">
        <v>26</v>
      </c>
      <c r="BV13" s="19">
        <f t="shared" si="23"/>
        <v>676</v>
      </c>
      <c r="BW13" s="19">
        <v>24</v>
      </c>
      <c r="BX13" s="19">
        <f t="shared" si="24"/>
        <v>624</v>
      </c>
      <c r="BY13" s="19">
        <v>12</v>
      </c>
      <c r="BZ13" s="19">
        <f t="shared" si="25"/>
        <v>312</v>
      </c>
      <c r="CA13" s="19">
        <v>22</v>
      </c>
      <c r="CB13" s="19">
        <f t="shared" si="26"/>
        <v>572</v>
      </c>
      <c r="CC13" s="19">
        <v>35</v>
      </c>
      <c r="CD13" s="19">
        <f t="shared" si="27"/>
        <v>910</v>
      </c>
      <c r="CE13" s="19">
        <v>11</v>
      </c>
      <c r="CF13" s="19">
        <f t="shared" si="28"/>
        <v>286</v>
      </c>
      <c r="CG13" s="19">
        <v>12</v>
      </c>
      <c r="CH13" s="19">
        <f t="shared" si="29"/>
        <v>312</v>
      </c>
      <c r="CI13" s="19">
        <v>0</v>
      </c>
      <c r="CJ13" s="19">
        <f t="shared" si="30"/>
        <v>0</v>
      </c>
      <c r="CK13" s="18">
        <v>17</v>
      </c>
      <c r="CL13" s="21">
        <f t="shared" si="31"/>
        <v>442</v>
      </c>
      <c r="CM13" s="33">
        <v>25</v>
      </c>
      <c r="CN13" s="33">
        <f t="shared" si="32"/>
        <v>650</v>
      </c>
      <c r="CO13" s="33">
        <v>36</v>
      </c>
      <c r="CP13" s="33">
        <f t="shared" si="33"/>
        <v>936</v>
      </c>
      <c r="CQ13" s="33">
        <v>22</v>
      </c>
      <c r="CR13" s="33">
        <f t="shared" si="34"/>
        <v>572</v>
      </c>
      <c r="CS13" s="33">
        <v>16</v>
      </c>
      <c r="CT13" s="33">
        <f t="shared" si="35"/>
        <v>416</v>
      </c>
      <c r="CU13" s="33">
        <v>6</v>
      </c>
      <c r="CV13" s="33">
        <f t="shared" si="36"/>
        <v>156</v>
      </c>
      <c r="CW13" s="33">
        <v>10</v>
      </c>
      <c r="CX13" s="33">
        <f t="shared" si="37"/>
        <v>260</v>
      </c>
      <c r="CY13" s="33">
        <v>8</v>
      </c>
      <c r="CZ13" s="33">
        <f t="shared" si="38"/>
        <v>208</v>
      </c>
      <c r="DA13" s="33">
        <v>11</v>
      </c>
      <c r="DB13" s="33">
        <f t="shared" si="39"/>
        <v>286</v>
      </c>
      <c r="DC13" s="33">
        <v>0</v>
      </c>
      <c r="DD13" s="33">
        <f t="shared" si="40"/>
        <v>0</v>
      </c>
      <c r="DE13" s="33">
        <v>9</v>
      </c>
      <c r="DF13" s="33">
        <f t="shared" si="41"/>
        <v>234</v>
      </c>
      <c r="DG13" s="33">
        <v>16</v>
      </c>
      <c r="DH13" s="33">
        <f t="shared" si="42"/>
        <v>416</v>
      </c>
      <c r="DI13" s="33">
        <v>18</v>
      </c>
      <c r="DJ13" s="33">
        <f t="shared" si="43"/>
        <v>468</v>
      </c>
      <c r="DK13" s="33">
        <v>25</v>
      </c>
      <c r="DL13" s="33">
        <f t="shared" si="44"/>
        <v>650</v>
      </c>
      <c r="DM13" s="33">
        <v>14</v>
      </c>
      <c r="DN13" s="33">
        <f t="shared" si="45"/>
        <v>364</v>
      </c>
      <c r="DO13" s="33">
        <v>10</v>
      </c>
      <c r="DP13" s="33">
        <f t="shared" si="46"/>
        <v>260</v>
      </c>
      <c r="DQ13" s="33">
        <v>9</v>
      </c>
      <c r="DR13" s="33">
        <f t="shared" si="47"/>
        <v>234</v>
      </c>
      <c r="DS13" s="33">
        <v>22</v>
      </c>
      <c r="DT13" s="33">
        <f t="shared" si="48"/>
        <v>572</v>
      </c>
      <c r="DU13" s="33">
        <v>23</v>
      </c>
      <c r="DV13" s="33">
        <f t="shared" si="49"/>
        <v>598</v>
      </c>
      <c r="DW13" s="33">
        <v>14</v>
      </c>
      <c r="DX13" s="33">
        <f t="shared" si="50"/>
        <v>364</v>
      </c>
      <c r="DY13" s="33">
        <v>30</v>
      </c>
      <c r="DZ13" s="33">
        <f t="shared" si="51"/>
        <v>780</v>
      </c>
      <c r="EA13" s="33">
        <v>2</v>
      </c>
      <c r="EB13" s="33">
        <f t="shared" si="52"/>
        <v>52</v>
      </c>
      <c r="EC13" s="52">
        <f t="shared" si="82"/>
        <v>513</v>
      </c>
      <c r="ED13" s="52">
        <f t="shared" si="83"/>
        <v>13338</v>
      </c>
      <c r="EE13" s="18">
        <v>64</v>
      </c>
      <c r="EF13" s="21">
        <f t="shared" si="53"/>
        <v>1664</v>
      </c>
      <c r="EG13" s="21">
        <v>31</v>
      </c>
      <c r="EH13" s="21">
        <f t="shared" si="54"/>
        <v>806</v>
      </c>
      <c r="EI13" s="21">
        <v>20</v>
      </c>
      <c r="EJ13" s="21">
        <f t="shared" si="55"/>
        <v>520</v>
      </c>
      <c r="EK13" s="21">
        <v>16</v>
      </c>
      <c r="EL13" s="21">
        <f t="shared" si="56"/>
        <v>416</v>
      </c>
      <c r="EM13" s="21">
        <v>6</v>
      </c>
      <c r="EN13" s="21">
        <f t="shared" si="57"/>
        <v>156</v>
      </c>
      <c r="EO13" s="19">
        <v>43</v>
      </c>
      <c r="EP13" s="19">
        <f t="shared" si="58"/>
        <v>1118</v>
      </c>
      <c r="EQ13" s="19">
        <v>58</v>
      </c>
      <c r="ER13" s="19">
        <f t="shared" si="59"/>
        <v>1508</v>
      </c>
      <c r="ES13" s="19">
        <v>49</v>
      </c>
      <c r="ET13" s="19">
        <f t="shared" si="60"/>
        <v>1274</v>
      </c>
      <c r="EU13" s="19">
        <v>8</v>
      </c>
      <c r="EV13" s="19">
        <f t="shared" si="61"/>
        <v>208</v>
      </c>
      <c r="EW13" s="19">
        <v>6</v>
      </c>
      <c r="EX13" s="19">
        <f t="shared" si="62"/>
        <v>156</v>
      </c>
      <c r="EY13" s="19">
        <v>4</v>
      </c>
      <c r="EZ13" s="19">
        <f t="shared" si="63"/>
        <v>104</v>
      </c>
      <c r="FA13" s="19">
        <v>0</v>
      </c>
      <c r="FB13" s="19">
        <f t="shared" si="64"/>
        <v>0</v>
      </c>
      <c r="FC13" s="33">
        <v>1</v>
      </c>
      <c r="FD13" s="33">
        <f t="shared" si="65"/>
        <v>26</v>
      </c>
      <c r="FE13" s="33">
        <v>46</v>
      </c>
      <c r="FF13" s="33">
        <f t="shared" si="66"/>
        <v>1196</v>
      </c>
      <c r="FG13" s="33">
        <v>6</v>
      </c>
      <c r="FH13" s="33">
        <f t="shared" si="67"/>
        <v>156</v>
      </c>
      <c r="FI13" s="33">
        <v>3</v>
      </c>
      <c r="FJ13" s="33">
        <f t="shared" si="68"/>
        <v>78</v>
      </c>
      <c r="FK13" s="50">
        <f t="shared" si="84"/>
        <v>361</v>
      </c>
      <c r="FL13" s="50">
        <f t="shared" si="85"/>
        <v>9386</v>
      </c>
    </row>
    <row r="14" spans="1:168" hidden="1" outlineLevel="7" collapsed="1">
      <c r="A14" s="14"/>
      <c r="B14" s="17">
        <v>28</v>
      </c>
      <c r="C14" s="18">
        <v>46</v>
      </c>
      <c r="D14" s="21">
        <f t="shared" si="0"/>
        <v>1288</v>
      </c>
      <c r="E14" s="21">
        <v>56</v>
      </c>
      <c r="F14" s="21">
        <f t="shared" si="69"/>
        <v>1568</v>
      </c>
      <c r="G14" s="19">
        <v>43</v>
      </c>
      <c r="H14" s="19">
        <f t="shared" si="70"/>
        <v>1204</v>
      </c>
      <c r="I14" s="19">
        <v>47</v>
      </c>
      <c r="J14" s="19">
        <f t="shared" si="71"/>
        <v>1316</v>
      </c>
      <c r="K14" s="19">
        <v>24</v>
      </c>
      <c r="L14" s="19">
        <f t="shared" si="72"/>
        <v>672</v>
      </c>
      <c r="M14" s="19">
        <v>57</v>
      </c>
      <c r="N14" s="19">
        <f t="shared" si="73"/>
        <v>1596</v>
      </c>
      <c r="O14" s="19">
        <v>17</v>
      </c>
      <c r="P14" s="19">
        <f t="shared" si="74"/>
        <v>476</v>
      </c>
      <c r="Q14" s="19">
        <v>1</v>
      </c>
      <c r="R14" s="19">
        <f t="shared" si="75"/>
        <v>28</v>
      </c>
      <c r="S14" s="21">
        <v>59</v>
      </c>
      <c r="T14" s="21">
        <f t="shared" si="76"/>
        <v>1652</v>
      </c>
      <c r="U14" s="19">
        <v>64</v>
      </c>
      <c r="V14" s="19">
        <f t="shared" si="77"/>
        <v>1792</v>
      </c>
      <c r="W14" s="21">
        <v>22</v>
      </c>
      <c r="X14" s="21">
        <f t="shared" si="78"/>
        <v>616</v>
      </c>
      <c r="Y14" s="23">
        <v>148</v>
      </c>
      <c r="Z14" s="21">
        <f t="shared" si="79"/>
        <v>4144</v>
      </c>
      <c r="AA14" s="22">
        <v>16</v>
      </c>
      <c r="AB14" s="19">
        <f t="shared" si="1"/>
        <v>448</v>
      </c>
      <c r="AC14" s="18">
        <v>25</v>
      </c>
      <c r="AD14" s="21">
        <f t="shared" si="2"/>
        <v>700</v>
      </c>
      <c r="AE14" s="21">
        <v>3</v>
      </c>
      <c r="AF14" s="21">
        <f t="shared" si="3"/>
        <v>84</v>
      </c>
      <c r="AG14" s="20">
        <v>58</v>
      </c>
      <c r="AH14" s="21">
        <f t="shared" si="4"/>
        <v>1624</v>
      </c>
      <c r="AI14" s="18">
        <v>42</v>
      </c>
      <c r="AJ14" s="21">
        <f t="shared" si="5"/>
        <v>1176</v>
      </c>
      <c r="AK14" s="21">
        <v>84</v>
      </c>
      <c r="AL14" s="21">
        <f t="shared" si="6"/>
        <v>2352</v>
      </c>
      <c r="AM14" s="19">
        <v>7</v>
      </c>
      <c r="AN14" s="19">
        <f t="shared" si="7"/>
        <v>196</v>
      </c>
      <c r="AO14" s="19">
        <v>9</v>
      </c>
      <c r="AP14" s="19">
        <f t="shared" si="8"/>
        <v>252</v>
      </c>
      <c r="AQ14" s="19">
        <v>5</v>
      </c>
      <c r="AR14" s="19">
        <f t="shared" si="9"/>
        <v>140</v>
      </c>
      <c r="AS14" s="19">
        <v>30</v>
      </c>
      <c r="AT14" s="19">
        <f t="shared" si="10"/>
        <v>840</v>
      </c>
      <c r="AU14" s="21">
        <v>42</v>
      </c>
      <c r="AV14" s="21">
        <f t="shared" si="11"/>
        <v>1176</v>
      </c>
      <c r="AW14" s="19">
        <v>65</v>
      </c>
      <c r="AX14" s="19">
        <f t="shared" si="12"/>
        <v>1820</v>
      </c>
      <c r="AY14" s="19">
        <v>19</v>
      </c>
      <c r="AZ14" s="19">
        <f t="shared" si="13"/>
        <v>532</v>
      </c>
      <c r="BA14" s="22">
        <v>28</v>
      </c>
      <c r="BB14" s="19">
        <f t="shared" si="14"/>
        <v>784</v>
      </c>
      <c r="BC14" s="22">
        <v>46</v>
      </c>
      <c r="BD14" s="19">
        <f t="shared" si="15"/>
        <v>1288</v>
      </c>
      <c r="BE14" s="22">
        <v>25</v>
      </c>
      <c r="BF14" s="19">
        <f t="shared" si="16"/>
        <v>700</v>
      </c>
      <c r="BG14" s="21">
        <v>19</v>
      </c>
      <c r="BH14" s="21">
        <f t="shared" si="17"/>
        <v>532</v>
      </c>
      <c r="BI14" s="21">
        <v>36</v>
      </c>
      <c r="BJ14" s="21">
        <f t="shared" si="18"/>
        <v>1008</v>
      </c>
      <c r="BK14" s="21">
        <v>29</v>
      </c>
      <c r="BL14" s="21">
        <f t="shared" si="19"/>
        <v>812</v>
      </c>
      <c r="BM14" s="19">
        <v>8</v>
      </c>
      <c r="BN14" s="19">
        <f t="shared" si="20"/>
        <v>224</v>
      </c>
      <c r="BO14" s="47">
        <f t="shared" si="80"/>
        <v>1180</v>
      </c>
      <c r="BP14" s="47">
        <f t="shared" si="81"/>
        <v>33040</v>
      </c>
      <c r="BQ14" s="21">
        <v>17</v>
      </c>
      <c r="BR14" s="21">
        <f t="shared" si="21"/>
        <v>476</v>
      </c>
      <c r="BS14" s="21">
        <v>9</v>
      </c>
      <c r="BT14" s="21">
        <f t="shared" si="22"/>
        <v>252</v>
      </c>
      <c r="BU14" s="19">
        <v>46</v>
      </c>
      <c r="BV14" s="19">
        <f t="shared" si="23"/>
        <v>1288</v>
      </c>
      <c r="BW14" s="19">
        <v>8</v>
      </c>
      <c r="BX14" s="19">
        <f t="shared" si="24"/>
        <v>224</v>
      </c>
      <c r="BY14" s="19">
        <v>8</v>
      </c>
      <c r="BZ14" s="19">
        <f t="shared" si="25"/>
        <v>224</v>
      </c>
      <c r="CA14" s="19">
        <v>8</v>
      </c>
      <c r="CB14" s="19">
        <f t="shared" si="26"/>
        <v>224</v>
      </c>
      <c r="CC14" s="19">
        <v>18</v>
      </c>
      <c r="CD14" s="19">
        <f t="shared" si="27"/>
        <v>504</v>
      </c>
      <c r="CE14" s="19">
        <v>4</v>
      </c>
      <c r="CF14" s="19">
        <f t="shared" si="28"/>
        <v>112</v>
      </c>
      <c r="CG14" s="19">
        <v>7</v>
      </c>
      <c r="CH14" s="19">
        <f t="shared" si="29"/>
        <v>196</v>
      </c>
      <c r="CI14" s="19">
        <v>0</v>
      </c>
      <c r="CJ14" s="19">
        <f t="shared" si="30"/>
        <v>0</v>
      </c>
      <c r="CK14" s="18">
        <v>13</v>
      </c>
      <c r="CL14" s="21">
        <f t="shared" si="31"/>
        <v>364</v>
      </c>
      <c r="CM14" s="33">
        <v>25</v>
      </c>
      <c r="CN14" s="33">
        <f t="shared" si="32"/>
        <v>700</v>
      </c>
      <c r="CO14" s="33">
        <v>21</v>
      </c>
      <c r="CP14" s="33">
        <f t="shared" si="33"/>
        <v>588</v>
      </c>
      <c r="CQ14" s="33">
        <v>21</v>
      </c>
      <c r="CR14" s="33">
        <f t="shared" si="34"/>
        <v>588</v>
      </c>
      <c r="CS14" s="33">
        <v>1</v>
      </c>
      <c r="CT14" s="33">
        <f t="shared" si="35"/>
        <v>28</v>
      </c>
      <c r="CU14" s="33">
        <v>15</v>
      </c>
      <c r="CV14" s="33">
        <f t="shared" si="36"/>
        <v>420</v>
      </c>
      <c r="CW14" s="33">
        <v>13</v>
      </c>
      <c r="CX14" s="33">
        <f t="shared" si="37"/>
        <v>364</v>
      </c>
      <c r="CY14" s="33">
        <v>3</v>
      </c>
      <c r="CZ14" s="33">
        <f t="shared" si="38"/>
        <v>84</v>
      </c>
      <c r="DA14" s="33">
        <v>8</v>
      </c>
      <c r="DB14" s="33">
        <f t="shared" si="39"/>
        <v>224</v>
      </c>
      <c r="DC14" s="33">
        <v>1</v>
      </c>
      <c r="DD14" s="33">
        <f t="shared" si="40"/>
        <v>28</v>
      </c>
      <c r="DE14" s="33">
        <v>2</v>
      </c>
      <c r="DF14" s="33">
        <f t="shared" si="41"/>
        <v>56</v>
      </c>
      <c r="DG14" s="33">
        <v>13</v>
      </c>
      <c r="DH14" s="33">
        <f t="shared" si="42"/>
        <v>364</v>
      </c>
      <c r="DI14" s="33">
        <v>15</v>
      </c>
      <c r="DJ14" s="33">
        <f t="shared" si="43"/>
        <v>420</v>
      </c>
      <c r="DK14" s="33">
        <v>26</v>
      </c>
      <c r="DL14" s="33">
        <f t="shared" si="44"/>
        <v>728</v>
      </c>
      <c r="DM14" s="33">
        <v>17</v>
      </c>
      <c r="DN14" s="33">
        <f t="shared" si="45"/>
        <v>476</v>
      </c>
      <c r="DO14" s="33">
        <v>15</v>
      </c>
      <c r="DP14" s="33">
        <f t="shared" si="46"/>
        <v>420</v>
      </c>
      <c r="DQ14" s="33">
        <v>4</v>
      </c>
      <c r="DR14" s="33">
        <f t="shared" si="47"/>
        <v>112</v>
      </c>
      <c r="DS14" s="33">
        <v>20</v>
      </c>
      <c r="DT14" s="33">
        <f t="shared" si="48"/>
        <v>560</v>
      </c>
      <c r="DU14" s="33">
        <v>16</v>
      </c>
      <c r="DV14" s="33">
        <f t="shared" si="49"/>
        <v>448</v>
      </c>
      <c r="DW14" s="33">
        <v>15</v>
      </c>
      <c r="DX14" s="33">
        <f t="shared" si="50"/>
        <v>420</v>
      </c>
      <c r="DY14" s="33">
        <v>28</v>
      </c>
      <c r="DZ14" s="33">
        <f t="shared" si="51"/>
        <v>784</v>
      </c>
      <c r="EA14" s="33">
        <v>1</v>
      </c>
      <c r="EB14" s="33">
        <f t="shared" si="52"/>
        <v>28</v>
      </c>
      <c r="EC14" s="52">
        <f t="shared" si="82"/>
        <v>418</v>
      </c>
      <c r="ED14" s="52">
        <f t="shared" si="83"/>
        <v>11704</v>
      </c>
      <c r="EE14" s="18">
        <v>44</v>
      </c>
      <c r="EF14" s="21">
        <f t="shared" si="53"/>
        <v>1232</v>
      </c>
      <c r="EG14" s="21">
        <v>26</v>
      </c>
      <c r="EH14" s="21">
        <f t="shared" si="54"/>
        <v>728</v>
      </c>
      <c r="EI14" s="21">
        <v>25</v>
      </c>
      <c r="EJ14" s="21">
        <f t="shared" si="55"/>
        <v>700</v>
      </c>
      <c r="EK14" s="21">
        <v>9</v>
      </c>
      <c r="EL14" s="21">
        <f t="shared" si="56"/>
        <v>252</v>
      </c>
      <c r="EM14" s="21">
        <v>4</v>
      </c>
      <c r="EN14" s="21">
        <f t="shared" si="57"/>
        <v>112</v>
      </c>
      <c r="EO14" s="19">
        <v>22</v>
      </c>
      <c r="EP14" s="19">
        <f t="shared" si="58"/>
        <v>616</v>
      </c>
      <c r="EQ14" s="19">
        <v>23</v>
      </c>
      <c r="ER14" s="19">
        <f t="shared" si="59"/>
        <v>644</v>
      </c>
      <c r="ES14" s="19">
        <v>32</v>
      </c>
      <c r="ET14" s="19">
        <f t="shared" si="60"/>
        <v>896</v>
      </c>
      <c r="EU14" s="19">
        <v>4</v>
      </c>
      <c r="EV14" s="19">
        <f t="shared" si="61"/>
        <v>112</v>
      </c>
      <c r="EW14" s="19">
        <v>7</v>
      </c>
      <c r="EX14" s="19">
        <f t="shared" si="62"/>
        <v>196</v>
      </c>
      <c r="EY14" s="19">
        <v>1</v>
      </c>
      <c r="EZ14" s="19">
        <f t="shared" si="63"/>
        <v>28</v>
      </c>
      <c r="FA14" s="19">
        <v>3</v>
      </c>
      <c r="FB14" s="19">
        <f t="shared" si="64"/>
        <v>84</v>
      </c>
      <c r="FC14" s="33">
        <v>2</v>
      </c>
      <c r="FD14" s="33">
        <f t="shared" si="65"/>
        <v>56</v>
      </c>
      <c r="FE14" s="33">
        <v>33</v>
      </c>
      <c r="FF14" s="33">
        <f t="shared" si="66"/>
        <v>924</v>
      </c>
      <c r="FG14" s="33">
        <v>2</v>
      </c>
      <c r="FH14" s="33">
        <f t="shared" si="67"/>
        <v>56</v>
      </c>
      <c r="FI14" s="33">
        <v>1</v>
      </c>
      <c r="FJ14" s="33">
        <f t="shared" si="68"/>
        <v>28</v>
      </c>
      <c r="FK14" s="50">
        <f t="shared" si="84"/>
        <v>238</v>
      </c>
      <c r="FL14" s="50">
        <f t="shared" si="85"/>
        <v>6664</v>
      </c>
    </row>
    <row r="15" spans="1:168" collapsed="1">
      <c r="A15" s="14"/>
      <c r="B15" s="17">
        <v>30</v>
      </c>
      <c r="C15" s="18">
        <v>44</v>
      </c>
      <c r="D15" s="21">
        <f t="shared" si="0"/>
        <v>1320</v>
      </c>
      <c r="E15" s="21">
        <v>43</v>
      </c>
      <c r="F15" s="21">
        <f t="shared" si="69"/>
        <v>1290</v>
      </c>
      <c r="G15" s="19">
        <v>34</v>
      </c>
      <c r="H15" s="19">
        <f t="shared" si="70"/>
        <v>1020</v>
      </c>
      <c r="I15" s="19">
        <v>26</v>
      </c>
      <c r="J15" s="19">
        <f t="shared" si="71"/>
        <v>780</v>
      </c>
      <c r="K15" s="19">
        <v>13</v>
      </c>
      <c r="L15" s="19">
        <f t="shared" si="72"/>
        <v>390</v>
      </c>
      <c r="M15" s="19">
        <v>10</v>
      </c>
      <c r="N15" s="43">
        <f t="shared" si="73"/>
        <v>300</v>
      </c>
      <c r="O15" s="19">
        <v>4</v>
      </c>
      <c r="P15" s="19">
        <f t="shared" si="74"/>
        <v>120</v>
      </c>
      <c r="Q15" s="19">
        <v>4</v>
      </c>
      <c r="R15" s="19">
        <f t="shared" si="75"/>
        <v>120</v>
      </c>
      <c r="S15" s="21">
        <v>27</v>
      </c>
      <c r="T15" s="21">
        <f t="shared" si="76"/>
        <v>810</v>
      </c>
      <c r="U15" s="19">
        <v>35</v>
      </c>
      <c r="V15" s="19">
        <f t="shared" si="77"/>
        <v>1050</v>
      </c>
      <c r="W15" s="21">
        <v>13</v>
      </c>
      <c r="X15" s="21">
        <f t="shared" si="78"/>
        <v>390</v>
      </c>
      <c r="Y15" s="18">
        <v>63</v>
      </c>
      <c r="Z15" s="21">
        <f t="shared" si="79"/>
        <v>1890</v>
      </c>
      <c r="AA15" s="19">
        <v>5</v>
      </c>
      <c r="AB15" s="19">
        <f t="shared" si="1"/>
        <v>150</v>
      </c>
      <c r="AC15" s="18">
        <v>28</v>
      </c>
      <c r="AD15" s="21">
        <f t="shared" si="2"/>
        <v>840</v>
      </c>
      <c r="AE15" s="21">
        <v>1</v>
      </c>
      <c r="AF15" s="21">
        <f t="shared" si="3"/>
        <v>30</v>
      </c>
      <c r="AG15" s="20">
        <v>57</v>
      </c>
      <c r="AH15" s="21">
        <f t="shared" si="4"/>
        <v>1710</v>
      </c>
      <c r="AI15" s="18">
        <v>18</v>
      </c>
      <c r="AJ15" s="21">
        <f t="shared" si="5"/>
        <v>540</v>
      </c>
      <c r="AK15" s="21">
        <v>58</v>
      </c>
      <c r="AL15" s="21">
        <f t="shared" si="6"/>
        <v>1740</v>
      </c>
      <c r="AM15" s="19">
        <v>2</v>
      </c>
      <c r="AN15" s="19">
        <f t="shared" si="7"/>
        <v>60</v>
      </c>
      <c r="AO15" s="19">
        <v>9</v>
      </c>
      <c r="AP15" s="19">
        <f t="shared" si="8"/>
        <v>270</v>
      </c>
      <c r="AQ15" s="19">
        <v>10</v>
      </c>
      <c r="AR15" s="19">
        <f t="shared" si="9"/>
        <v>300</v>
      </c>
      <c r="AS15" s="19">
        <v>18</v>
      </c>
      <c r="AT15" s="19">
        <f t="shared" si="10"/>
        <v>540</v>
      </c>
      <c r="AU15" s="21">
        <v>32</v>
      </c>
      <c r="AV15" s="21">
        <f t="shared" si="11"/>
        <v>960</v>
      </c>
      <c r="AW15" s="19">
        <v>24</v>
      </c>
      <c r="AX15" s="19">
        <f t="shared" si="12"/>
        <v>720</v>
      </c>
      <c r="AY15" s="19">
        <v>8</v>
      </c>
      <c r="AZ15" s="19">
        <f t="shared" si="13"/>
        <v>240</v>
      </c>
      <c r="BA15" s="22">
        <v>13</v>
      </c>
      <c r="BB15" s="19">
        <f t="shared" si="14"/>
        <v>390</v>
      </c>
      <c r="BC15" s="22">
        <v>25</v>
      </c>
      <c r="BD15" s="19">
        <f t="shared" si="15"/>
        <v>750</v>
      </c>
      <c r="BE15" s="22">
        <v>18</v>
      </c>
      <c r="BF15" s="19">
        <f t="shared" si="16"/>
        <v>540</v>
      </c>
      <c r="BG15" s="21">
        <v>5</v>
      </c>
      <c r="BH15" s="21">
        <f t="shared" si="17"/>
        <v>150</v>
      </c>
      <c r="BI15" s="21">
        <v>25</v>
      </c>
      <c r="BJ15" s="21">
        <f t="shared" si="18"/>
        <v>750</v>
      </c>
      <c r="BK15" s="21">
        <v>17</v>
      </c>
      <c r="BL15" s="21">
        <f t="shared" si="19"/>
        <v>510</v>
      </c>
      <c r="BM15" s="19">
        <v>4</v>
      </c>
      <c r="BN15" s="19">
        <f t="shared" si="20"/>
        <v>120</v>
      </c>
      <c r="BO15" s="47">
        <f t="shared" si="80"/>
        <v>693</v>
      </c>
      <c r="BP15" s="47">
        <f t="shared" si="81"/>
        <v>20790</v>
      </c>
      <c r="BQ15" s="21">
        <v>8</v>
      </c>
      <c r="BR15" s="21">
        <f t="shared" si="21"/>
        <v>240</v>
      </c>
      <c r="BS15" s="21">
        <v>1</v>
      </c>
      <c r="BT15" s="21">
        <f t="shared" si="22"/>
        <v>30</v>
      </c>
      <c r="BU15" s="19">
        <v>44</v>
      </c>
      <c r="BV15" s="19">
        <f t="shared" si="23"/>
        <v>1320</v>
      </c>
      <c r="BW15" s="19">
        <v>3</v>
      </c>
      <c r="BX15" s="19">
        <f t="shared" si="24"/>
        <v>90</v>
      </c>
      <c r="BY15" s="19">
        <v>5</v>
      </c>
      <c r="BZ15" s="19">
        <f t="shared" si="25"/>
        <v>150</v>
      </c>
      <c r="CA15" s="19">
        <v>0</v>
      </c>
      <c r="CB15" s="19">
        <f t="shared" si="26"/>
        <v>0</v>
      </c>
      <c r="CC15" s="19">
        <v>5</v>
      </c>
      <c r="CD15" s="19">
        <f t="shared" si="27"/>
        <v>150</v>
      </c>
      <c r="CE15" s="19">
        <v>0</v>
      </c>
      <c r="CF15" s="19">
        <f t="shared" si="28"/>
        <v>0</v>
      </c>
      <c r="CG15" s="19">
        <v>9</v>
      </c>
      <c r="CH15" s="19">
        <f t="shared" si="29"/>
        <v>270</v>
      </c>
      <c r="CI15" s="19">
        <v>0</v>
      </c>
      <c r="CJ15" s="19">
        <f t="shared" si="30"/>
        <v>0</v>
      </c>
      <c r="CK15" s="18">
        <v>6</v>
      </c>
      <c r="CL15" s="21">
        <f t="shared" si="31"/>
        <v>180</v>
      </c>
      <c r="CM15" s="33">
        <v>17</v>
      </c>
      <c r="CN15" s="33">
        <f t="shared" si="32"/>
        <v>510</v>
      </c>
      <c r="CO15" s="33">
        <v>16</v>
      </c>
      <c r="CP15" s="33">
        <f t="shared" si="33"/>
        <v>480</v>
      </c>
      <c r="CQ15" s="33">
        <v>19</v>
      </c>
      <c r="CR15" s="33">
        <f t="shared" si="34"/>
        <v>570</v>
      </c>
      <c r="CS15" s="33">
        <v>2</v>
      </c>
      <c r="CT15" s="33">
        <f t="shared" si="35"/>
        <v>60</v>
      </c>
      <c r="CU15" s="33">
        <v>0</v>
      </c>
      <c r="CV15" s="33">
        <f t="shared" si="36"/>
        <v>0</v>
      </c>
      <c r="CW15" s="33">
        <v>12</v>
      </c>
      <c r="CX15" s="33">
        <f t="shared" si="37"/>
        <v>360</v>
      </c>
      <c r="CY15" s="33">
        <v>3</v>
      </c>
      <c r="CZ15" s="33">
        <f t="shared" si="38"/>
        <v>90</v>
      </c>
      <c r="DA15" s="33">
        <v>3</v>
      </c>
      <c r="DB15" s="33">
        <f t="shared" si="39"/>
        <v>90</v>
      </c>
      <c r="DC15" s="33">
        <v>0</v>
      </c>
      <c r="DD15" s="33">
        <f t="shared" si="40"/>
        <v>0</v>
      </c>
      <c r="DE15" s="33">
        <v>2</v>
      </c>
      <c r="DF15" s="33">
        <f t="shared" si="41"/>
        <v>60</v>
      </c>
      <c r="DG15" s="33">
        <v>4</v>
      </c>
      <c r="DH15" s="33">
        <f t="shared" si="42"/>
        <v>120</v>
      </c>
      <c r="DI15" s="33">
        <v>6</v>
      </c>
      <c r="DJ15" s="33">
        <f t="shared" si="43"/>
        <v>180</v>
      </c>
      <c r="DK15" s="33">
        <v>9</v>
      </c>
      <c r="DL15" s="33">
        <f t="shared" si="44"/>
        <v>270</v>
      </c>
      <c r="DM15" s="33">
        <v>7</v>
      </c>
      <c r="DN15" s="33">
        <f t="shared" si="45"/>
        <v>210</v>
      </c>
      <c r="DO15" s="33">
        <v>9</v>
      </c>
      <c r="DP15" s="33">
        <f t="shared" si="46"/>
        <v>270</v>
      </c>
      <c r="DQ15" s="33">
        <v>3</v>
      </c>
      <c r="DR15" s="33">
        <f t="shared" si="47"/>
        <v>90</v>
      </c>
      <c r="DS15" s="33">
        <v>15</v>
      </c>
      <c r="DT15" s="33">
        <f t="shared" si="48"/>
        <v>450</v>
      </c>
      <c r="DU15" s="33">
        <v>8</v>
      </c>
      <c r="DV15" s="33">
        <f t="shared" si="49"/>
        <v>240</v>
      </c>
      <c r="DW15" s="33">
        <v>9</v>
      </c>
      <c r="DX15" s="33">
        <f t="shared" si="50"/>
        <v>270</v>
      </c>
      <c r="DY15" s="33">
        <v>10</v>
      </c>
      <c r="DZ15" s="33">
        <f t="shared" si="51"/>
        <v>300</v>
      </c>
      <c r="EA15" s="33">
        <v>0</v>
      </c>
      <c r="EB15" s="33">
        <f t="shared" si="52"/>
        <v>0</v>
      </c>
      <c r="EC15" s="52">
        <f t="shared" si="82"/>
        <v>235</v>
      </c>
      <c r="ED15" s="52">
        <f t="shared" si="83"/>
        <v>7050</v>
      </c>
      <c r="EE15" s="18">
        <v>20</v>
      </c>
      <c r="EF15" s="21">
        <f t="shared" si="53"/>
        <v>600</v>
      </c>
      <c r="EG15" s="21">
        <v>19</v>
      </c>
      <c r="EH15" s="21">
        <f t="shared" si="54"/>
        <v>570</v>
      </c>
      <c r="EI15" s="21">
        <v>32</v>
      </c>
      <c r="EJ15" s="21">
        <f t="shared" si="55"/>
        <v>960</v>
      </c>
      <c r="EK15" s="21">
        <v>7</v>
      </c>
      <c r="EL15" s="21">
        <f t="shared" si="56"/>
        <v>210</v>
      </c>
      <c r="EM15" s="21">
        <v>2</v>
      </c>
      <c r="EN15" s="21">
        <f t="shared" si="57"/>
        <v>60</v>
      </c>
      <c r="EO15" s="19">
        <v>14</v>
      </c>
      <c r="EP15" s="19">
        <f t="shared" si="58"/>
        <v>420</v>
      </c>
      <c r="EQ15" s="19">
        <v>8</v>
      </c>
      <c r="ER15" s="19">
        <f t="shared" si="59"/>
        <v>240</v>
      </c>
      <c r="ES15" s="19">
        <v>4</v>
      </c>
      <c r="ET15" s="19">
        <f t="shared" si="60"/>
        <v>120</v>
      </c>
      <c r="EU15" s="19">
        <v>1</v>
      </c>
      <c r="EV15" s="19">
        <f t="shared" si="61"/>
        <v>30</v>
      </c>
      <c r="EW15" s="19">
        <v>0</v>
      </c>
      <c r="EX15" s="19">
        <f t="shared" si="62"/>
        <v>0</v>
      </c>
      <c r="EY15" s="19">
        <v>2</v>
      </c>
      <c r="EZ15" s="19">
        <f t="shared" si="63"/>
        <v>60</v>
      </c>
      <c r="FA15" s="19">
        <v>0</v>
      </c>
      <c r="FB15" s="19">
        <f t="shared" si="64"/>
        <v>0</v>
      </c>
      <c r="FC15" s="33">
        <v>1</v>
      </c>
      <c r="FD15" s="33">
        <f t="shared" si="65"/>
        <v>30</v>
      </c>
      <c r="FE15" s="33">
        <v>21</v>
      </c>
      <c r="FF15" s="33">
        <f t="shared" si="66"/>
        <v>630</v>
      </c>
      <c r="FG15" s="33">
        <v>4</v>
      </c>
      <c r="FH15" s="33">
        <f t="shared" si="67"/>
        <v>120</v>
      </c>
      <c r="FI15" s="33">
        <v>0</v>
      </c>
      <c r="FJ15" s="33">
        <f t="shared" si="68"/>
        <v>0</v>
      </c>
      <c r="FK15" s="50">
        <f t="shared" si="84"/>
        <v>135</v>
      </c>
      <c r="FL15" s="50">
        <f t="shared" si="85"/>
        <v>4050</v>
      </c>
    </row>
    <row r="16" spans="1:168">
      <c r="A16" s="14"/>
      <c r="B16" s="17">
        <v>32</v>
      </c>
      <c r="C16" s="18">
        <v>5</v>
      </c>
      <c r="D16" s="21">
        <f t="shared" si="0"/>
        <v>160</v>
      </c>
      <c r="E16" s="21">
        <v>11</v>
      </c>
      <c r="F16" s="21">
        <f t="shared" si="69"/>
        <v>352</v>
      </c>
      <c r="G16" s="19">
        <v>17</v>
      </c>
      <c r="H16" s="19">
        <f t="shared" si="70"/>
        <v>544</v>
      </c>
      <c r="I16" s="19">
        <v>15</v>
      </c>
      <c r="J16" s="19">
        <f t="shared" si="71"/>
        <v>480</v>
      </c>
      <c r="K16" s="19">
        <v>6</v>
      </c>
      <c r="L16" s="19">
        <f t="shared" si="72"/>
        <v>192</v>
      </c>
      <c r="M16" s="19">
        <v>7</v>
      </c>
      <c r="N16" s="19">
        <f t="shared" si="73"/>
        <v>224</v>
      </c>
      <c r="O16" s="19">
        <v>3</v>
      </c>
      <c r="P16" s="19">
        <f t="shared" si="74"/>
        <v>96</v>
      </c>
      <c r="Q16" s="19">
        <v>3</v>
      </c>
      <c r="R16" s="19">
        <f t="shared" si="75"/>
        <v>96</v>
      </c>
      <c r="S16" s="21">
        <v>7</v>
      </c>
      <c r="T16" s="21">
        <f t="shared" si="76"/>
        <v>224</v>
      </c>
      <c r="U16" s="19">
        <v>11</v>
      </c>
      <c r="V16" s="19">
        <f t="shared" si="77"/>
        <v>352</v>
      </c>
      <c r="W16" s="21">
        <v>7</v>
      </c>
      <c r="X16" s="21">
        <f t="shared" si="78"/>
        <v>224</v>
      </c>
      <c r="Y16" s="18">
        <v>9</v>
      </c>
      <c r="Z16" s="21">
        <f t="shared" si="79"/>
        <v>288</v>
      </c>
      <c r="AA16" s="19">
        <v>2</v>
      </c>
      <c r="AB16" s="19">
        <f t="shared" si="1"/>
        <v>64</v>
      </c>
      <c r="AC16" s="18">
        <v>18</v>
      </c>
      <c r="AD16" s="21">
        <f t="shared" si="2"/>
        <v>576</v>
      </c>
      <c r="AE16" s="21">
        <v>0</v>
      </c>
      <c r="AF16" s="21">
        <f t="shared" si="3"/>
        <v>0</v>
      </c>
      <c r="AG16" s="20">
        <v>12</v>
      </c>
      <c r="AH16" s="21">
        <f t="shared" si="4"/>
        <v>384</v>
      </c>
      <c r="AI16" s="18">
        <v>11</v>
      </c>
      <c r="AJ16" s="21">
        <f t="shared" si="5"/>
        <v>352</v>
      </c>
      <c r="AK16" s="21">
        <v>20</v>
      </c>
      <c r="AL16" s="21">
        <f t="shared" si="6"/>
        <v>640</v>
      </c>
      <c r="AM16" s="19">
        <v>1</v>
      </c>
      <c r="AN16" s="19">
        <f t="shared" si="7"/>
        <v>32</v>
      </c>
      <c r="AO16" s="19">
        <v>2</v>
      </c>
      <c r="AP16" s="19">
        <f t="shared" si="8"/>
        <v>64</v>
      </c>
      <c r="AQ16" s="19">
        <v>4</v>
      </c>
      <c r="AR16" s="19">
        <f t="shared" si="9"/>
        <v>128</v>
      </c>
      <c r="AS16" s="19">
        <v>2</v>
      </c>
      <c r="AT16" s="19">
        <f t="shared" si="10"/>
        <v>64</v>
      </c>
      <c r="AU16" s="21">
        <v>10</v>
      </c>
      <c r="AV16" s="21">
        <f t="shared" si="11"/>
        <v>320</v>
      </c>
      <c r="AW16" s="19">
        <v>12</v>
      </c>
      <c r="AX16" s="19">
        <f t="shared" si="12"/>
        <v>384</v>
      </c>
      <c r="AY16" s="19">
        <v>1</v>
      </c>
      <c r="AZ16" s="19">
        <f t="shared" si="13"/>
        <v>32</v>
      </c>
      <c r="BA16" s="22">
        <v>5</v>
      </c>
      <c r="BB16" s="19">
        <f t="shared" si="14"/>
        <v>160</v>
      </c>
      <c r="BC16" s="22">
        <v>11</v>
      </c>
      <c r="BD16" s="19">
        <f t="shared" si="15"/>
        <v>352</v>
      </c>
      <c r="BE16" s="22">
        <v>9</v>
      </c>
      <c r="BF16" s="19">
        <f t="shared" si="16"/>
        <v>288</v>
      </c>
      <c r="BG16" s="21">
        <v>1</v>
      </c>
      <c r="BH16" s="21">
        <f t="shared" si="17"/>
        <v>32</v>
      </c>
      <c r="BI16" s="21">
        <v>20</v>
      </c>
      <c r="BJ16" s="21">
        <f t="shared" si="18"/>
        <v>640</v>
      </c>
      <c r="BK16" s="21">
        <v>11</v>
      </c>
      <c r="BL16" s="21">
        <f t="shared" si="19"/>
        <v>352</v>
      </c>
      <c r="BM16" s="19">
        <v>1</v>
      </c>
      <c r="BN16" s="19">
        <f t="shared" si="20"/>
        <v>32</v>
      </c>
      <c r="BO16" s="47">
        <f t="shared" si="80"/>
        <v>254</v>
      </c>
      <c r="BP16" s="47">
        <f t="shared" si="81"/>
        <v>8128</v>
      </c>
      <c r="BQ16" s="21">
        <v>5</v>
      </c>
      <c r="BR16" s="21">
        <f t="shared" si="21"/>
        <v>160</v>
      </c>
      <c r="BS16" s="21">
        <v>0</v>
      </c>
      <c r="BT16" s="21">
        <f t="shared" si="22"/>
        <v>0</v>
      </c>
      <c r="BU16" s="19">
        <v>5</v>
      </c>
      <c r="BV16" s="19">
        <f t="shared" si="23"/>
        <v>160</v>
      </c>
      <c r="BW16" s="19">
        <v>2</v>
      </c>
      <c r="BX16" s="19">
        <f t="shared" si="24"/>
        <v>64</v>
      </c>
      <c r="BY16" s="19">
        <v>1</v>
      </c>
      <c r="BZ16" s="19">
        <f t="shared" si="25"/>
        <v>32</v>
      </c>
      <c r="CA16" s="19">
        <v>0</v>
      </c>
      <c r="CB16" s="19">
        <f t="shared" si="26"/>
        <v>0</v>
      </c>
      <c r="CC16" s="19">
        <v>4</v>
      </c>
      <c r="CD16" s="19">
        <f t="shared" si="27"/>
        <v>128</v>
      </c>
      <c r="CE16" s="19">
        <v>0</v>
      </c>
      <c r="CF16" s="19">
        <f t="shared" si="28"/>
        <v>0</v>
      </c>
      <c r="CG16" s="19">
        <v>1</v>
      </c>
      <c r="CH16" s="19">
        <f t="shared" si="29"/>
        <v>32</v>
      </c>
      <c r="CI16" s="19">
        <v>0</v>
      </c>
      <c r="CJ16" s="19">
        <f t="shared" si="30"/>
        <v>0</v>
      </c>
      <c r="CK16" s="18">
        <v>1</v>
      </c>
      <c r="CL16" s="21">
        <f t="shared" si="31"/>
        <v>32</v>
      </c>
      <c r="CM16" s="33">
        <v>5</v>
      </c>
      <c r="CN16" s="33">
        <f t="shared" si="32"/>
        <v>160</v>
      </c>
      <c r="CO16" s="33">
        <v>6</v>
      </c>
      <c r="CP16" s="33">
        <f t="shared" si="33"/>
        <v>192</v>
      </c>
      <c r="CQ16" s="33">
        <v>2</v>
      </c>
      <c r="CR16" s="33">
        <f t="shared" si="34"/>
        <v>64</v>
      </c>
      <c r="CS16" s="33">
        <v>3</v>
      </c>
      <c r="CT16" s="33">
        <f t="shared" si="35"/>
        <v>96</v>
      </c>
      <c r="CU16" s="33">
        <v>2</v>
      </c>
      <c r="CV16" s="33">
        <f t="shared" si="36"/>
        <v>64</v>
      </c>
      <c r="CW16" s="33">
        <v>3</v>
      </c>
      <c r="CX16" s="33">
        <f t="shared" si="37"/>
        <v>96</v>
      </c>
      <c r="CY16" s="33">
        <v>0</v>
      </c>
      <c r="CZ16" s="33">
        <f t="shared" si="38"/>
        <v>0</v>
      </c>
      <c r="DA16" s="33">
        <v>1</v>
      </c>
      <c r="DB16" s="33">
        <f t="shared" si="39"/>
        <v>32</v>
      </c>
      <c r="DC16" s="33">
        <v>0</v>
      </c>
      <c r="DD16" s="33">
        <f t="shared" si="40"/>
        <v>0</v>
      </c>
      <c r="DE16" s="33">
        <v>0</v>
      </c>
      <c r="DF16" s="33">
        <f t="shared" si="41"/>
        <v>0</v>
      </c>
      <c r="DG16" s="33">
        <v>4</v>
      </c>
      <c r="DH16" s="33">
        <f t="shared" si="42"/>
        <v>128</v>
      </c>
      <c r="DI16" s="33">
        <v>4</v>
      </c>
      <c r="DJ16" s="33">
        <f t="shared" si="43"/>
        <v>128</v>
      </c>
      <c r="DK16" s="33">
        <v>4</v>
      </c>
      <c r="DL16" s="33">
        <f t="shared" si="44"/>
        <v>128</v>
      </c>
      <c r="DM16" s="33">
        <v>5</v>
      </c>
      <c r="DN16" s="33">
        <f t="shared" si="45"/>
        <v>160</v>
      </c>
      <c r="DO16" s="33">
        <v>4</v>
      </c>
      <c r="DP16" s="33">
        <f t="shared" si="46"/>
        <v>128</v>
      </c>
      <c r="DQ16" s="33">
        <v>2</v>
      </c>
      <c r="DR16" s="33">
        <f t="shared" si="47"/>
        <v>64</v>
      </c>
      <c r="DS16" s="33">
        <v>7</v>
      </c>
      <c r="DT16" s="33">
        <f t="shared" si="48"/>
        <v>224</v>
      </c>
      <c r="DU16" s="33">
        <v>5</v>
      </c>
      <c r="DV16" s="33">
        <f t="shared" si="49"/>
        <v>160</v>
      </c>
      <c r="DW16" s="33">
        <v>2</v>
      </c>
      <c r="DX16" s="33">
        <f t="shared" si="50"/>
        <v>64</v>
      </c>
      <c r="DY16" s="33">
        <v>3</v>
      </c>
      <c r="DZ16" s="33">
        <f t="shared" si="51"/>
        <v>96</v>
      </c>
      <c r="EA16" s="33">
        <v>1</v>
      </c>
      <c r="EB16" s="33">
        <f t="shared" si="52"/>
        <v>32</v>
      </c>
      <c r="EC16" s="52">
        <f t="shared" si="82"/>
        <v>82</v>
      </c>
      <c r="ED16" s="52">
        <f t="shared" si="83"/>
        <v>2624</v>
      </c>
      <c r="EE16" s="18">
        <v>8</v>
      </c>
      <c r="EF16" s="21">
        <f t="shared" si="53"/>
        <v>256</v>
      </c>
      <c r="EG16" s="21">
        <v>8</v>
      </c>
      <c r="EH16" s="21">
        <f t="shared" si="54"/>
        <v>256</v>
      </c>
      <c r="EI16" s="21">
        <v>22</v>
      </c>
      <c r="EJ16" s="21">
        <f t="shared" si="55"/>
        <v>704</v>
      </c>
      <c r="EK16" s="21">
        <v>1</v>
      </c>
      <c r="EL16" s="21">
        <f t="shared" si="56"/>
        <v>32</v>
      </c>
      <c r="EM16" s="21">
        <v>0</v>
      </c>
      <c r="EN16" s="21">
        <f t="shared" si="57"/>
        <v>0</v>
      </c>
      <c r="EO16" s="19">
        <v>3</v>
      </c>
      <c r="EP16" s="19">
        <f t="shared" si="58"/>
        <v>96</v>
      </c>
      <c r="EQ16" s="19">
        <v>4</v>
      </c>
      <c r="ER16" s="19">
        <f t="shared" si="59"/>
        <v>128</v>
      </c>
      <c r="ES16" s="19">
        <v>3</v>
      </c>
      <c r="ET16" s="19">
        <f t="shared" si="60"/>
        <v>96</v>
      </c>
      <c r="EU16" s="19">
        <v>0</v>
      </c>
      <c r="EV16" s="19">
        <f t="shared" si="61"/>
        <v>0</v>
      </c>
      <c r="EW16" s="19">
        <v>0</v>
      </c>
      <c r="EX16" s="19">
        <f t="shared" si="62"/>
        <v>0</v>
      </c>
      <c r="EY16" s="19">
        <v>0</v>
      </c>
      <c r="EZ16" s="19">
        <f t="shared" si="63"/>
        <v>0</v>
      </c>
      <c r="FA16" s="19">
        <v>0</v>
      </c>
      <c r="FB16" s="19">
        <f t="shared" si="64"/>
        <v>0</v>
      </c>
      <c r="FC16" s="33">
        <v>1</v>
      </c>
      <c r="FD16" s="33">
        <f t="shared" si="65"/>
        <v>32</v>
      </c>
      <c r="FE16" s="33">
        <v>9</v>
      </c>
      <c r="FF16" s="33">
        <f t="shared" si="66"/>
        <v>288</v>
      </c>
      <c r="FG16" s="33">
        <v>3</v>
      </c>
      <c r="FH16" s="33">
        <f t="shared" si="67"/>
        <v>96</v>
      </c>
      <c r="FI16" s="33">
        <v>0</v>
      </c>
      <c r="FJ16" s="33">
        <f t="shared" si="68"/>
        <v>0</v>
      </c>
      <c r="FK16" s="50">
        <f t="shared" si="84"/>
        <v>62</v>
      </c>
      <c r="FL16" s="50">
        <f t="shared" si="85"/>
        <v>1984</v>
      </c>
    </row>
    <row r="17" spans="1:168">
      <c r="A17" s="14"/>
      <c r="B17" s="17">
        <v>34</v>
      </c>
      <c r="C17" s="18">
        <v>28</v>
      </c>
      <c r="D17" s="21">
        <f t="shared" si="0"/>
        <v>952</v>
      </c>
      <c r="E17" s="21">
        <v>8</v>
      </c>
      <c r="F17" s="21">
        <f t="shared" si="69"/>
        <v>272</v>
      </c>
      <c r="G17" s="19">
        <v>7</v>
      </c>
      <c r="H17" s="19">
        <f t="shared" si="70"/>
        <v>238</v>
      </c>
      <c r="I17" s="19">
        <v>18</v>
      </c>
      <c r="J17" s="19">
        <f t="shared" si="71"/>
        <v>612</v>
      </c>
      <c r="K17" s="19">
        <v>7</v>
      </c>
      <c r="L17" s="19">
        <f t="shared" si="72"/>
        <v>238</v>
      </c>
      <c r="M17" s="19">
        <v>5</v>
      </c>
      <c r="N17" s="19">
        <f t="shared" si="73"/>
        <v>170</v>
      </c>
      <c r="O17" s="19">
        <v>1</v>
      </c>
      <c r="P17" s="19">
        <f t="shared" si="74"/>
        <v>34</v>
      </c>
      <c r="Q17" s="19">
        <v>1</v>
      </c>
      <c r="R17" s="19">
        <f t="shared" si="75"/>
        <v>34</v>
      </c>
      <c r="S17" s="21">
        <v>4</v>
      </c>
      <c r="T17" s="21">
        <f t="shared" si="76"/>
        <v>136</v>
      </c>
      <c r="U17" s="19">
        <v>8</v>
      </c>
      <c r="V17" s="19">
        <f t="shared" si="77"/>
        <v>272</v>
      </c>
      <c r="W17" s="21">
        <v>4</v>
      </c>
      <c r="X17" s="21">
        <f t="shared" si="78"/>
        <v>136</v>
      </c>
      <c r="Y17" s="18">
        <v>12</v>
      </c>
      <c r="Z17" s="21">
        <f t="shared" si="79"/>
        <v>408</v>
      </c>
      <c r="AA17" s="19">
        <v>1</v>
      </c>
      <c r="AB17" s="19">
        <f t="shared" si="1"/>
        <v>34</v>
      </c>
      <c r="AC17" s="18">
        <v>2</v>
      </c>
      <c r="AD17" s="21">
        <f t="shared" si="2"/>
        <v>68</v>
      </c>
      <c r="AE17" s="21">
        <v>0</v>
      </c>
      <c r="AF17" s="21">
        <f t="shared" si="3"/>
        <v>0</v>
      </c>
      <c r="AG17" s="20">
        <v>3</v>
      </c>
      <c r="AH17" s="21">
        <f t="shared" si="4"/>
        <v>102</v>
      </c>
      <c r="AI17" s="18">
        <v>6</v>
      </c>
      <c r="AJ17" s="21">
        <f t="shared" si="5"/>
        <v>204</v>
      </c>
      <c r="AK17" s="21">
        <v>8</v>
      </c>
      <c r="AL17" s="21">
        <f t="shared" si="6"/>
        <v>272</v>
      </c>
      <c r="AM17" s="19">
        <v>1</v>
      </c>
      <c r="AN17" s="19">
        <f t="shared" si="7"/>
        <v>34</v>
      </c>
      <c r="AO17" s="19">
        <v>2</v>
      </c>
      <c r="AP17" s="19">
        <f t="shared" si="8"/>
        <v>68</v>
      </c>
      <c r="AQ17" s="19">
        <v>1</v>
      </c>
      <c r="AR17" s="19">
        <f t="shared" si="9"/>
        <v>34</v>
      </c>
      <c r="AS17" s="19">
        <v>2</v>
      </c>
      <c r="AT17" s="19">
        <f t="shared" si="10"/>
        <v>68</v>
      </c>
      <c r="AU17" s="21">
        <v>11</v>
      </c>
      <c r="AV17" s="21">
        <f t="shared" si="11"/>
        <v>374</v>
      </c>
      <c r="AW17" s="19">
        <v>7</v>
      </c>
      <c r="AX17" s="19">
        <f t="shared" si="12"/>
        <v>238</v>
      </c>
      <c r="AY17" s="19">
        <v>0</v>
      </c>
      <c r="AZ17" s="19">
        <f t="shared" si="13"/>
        <v>0</v>
      </c>
      <c r="BA17" s="19">
        <v>3</v>
      </c>
      <c r="BB17" s="19">
        <f t="shared" si="14"/>
        <v>102</v>
      </c>
      <c r="BC17" s="22">
        <v>7</v>
      </c>
      <c r="BD17" s="19">
        <f t="shared" si="15"/>
        <v>238</v>
      </c>
      <c r="BE17" s="22">
        <v>2</v>
      </c>
      <c r="BF17" s="19">
        <f t="shared" si="16"/>
        <v>68</v>
      </c>
      <c r="BG17" s="21">
        <v>2</v>
      </c>
      <c r="BH17" s="21">
        <f t="shared" si="17"/>
        <v>68</v>
      </c>
      <c r="BI17" s="21">
        <v>23</v>
      </c>
      <c r="BJ17" s="21">
        <f t="shared" si="18"/>
        <v>782</v>
      </c>
      <c r="BK17" s="21">
        <v>7</v>
      </c>
      <c r="BL17" s="21">
        <f t="shared" si="19"/>
        <v>238</v>
      </c>
      <c r="BM17" s="19">
        <v>5</v>
      </c>
      <c r="BN17" s="19">
        <f t="shared" si="20"/>
        <v>170</v>
      </c>
      <c r="BO17" s="47">
        <f t="shared" si="80"/>
        <v>196</v>
      </c>
      <c r="BP17" s="47">
        <f t="shared" si="81"/>
        <v>6664</v>
      </c>
      <c r="BQ17" s="21">
        <v>2</v>
      </c>
      <c r="BR17" s="21">
        <f t="shared" si="21"/>
        <v>68</v>
      </c>
      <c r="BS17" s="21">
        <v>0</v>
      </c>
      <c r="BT17" s="21">
        <f t="shared" si="22"/>
        <v>0</v>
      </c>
      <c r="BU17" s="19">
        <v>28</v>
      </c>
      <c r="BV17" s="19">
        <f t="shared" si="23"/>
        <v>952</v>
      </c>
      <c r="BW17" s="19">
        <v>0</v>
      </c>
      <c r="BX17" s="19">
        <f t="shared" si="24"/>
        <v>0</v>
      </c>
      <c r="BY17" s="19">
        <v>1</v>
      </c>
      <c r="BZ17" s="19">
        <f t="shared" si="25"/>
        <v>34</v>
      </c>
      <c r="CA17" s="19">
        <v>0</v>
      </c>
      <c r="CB17" s="19">
        <f t="shared" si="26"/>
        <v>0</v>
      </c>
      <c r="CC17" s="19">
        <v>0</v>
      </c>
      <c r="CD17" s="19">
        <f t="shared" si="27"/>
        <v>0</v>
      </c>
      <c r="CE17" s="19">
        <v>0</v>
      </c>
      <c r="CF17" s="19">
        <f t="shared" si="28"/>
        <v>0</v>
      </c>
      <c r="CG17" s="19">
        <v>1</v>
      </c>
      <c r="CH17" s="19">
        <f t="shared" si="29"/>
        <v>34</v>
      </c>
      <c r="CI17" s="19">
        <v>0</v>
      </c>
      <c r="CJ17" s="19">
        <f t="shared" si="30"/>
        <v>0</v>
      </c>
      <c r="CK17" s="18">
        <v>0</v>
      </c>
      <c r="CL17" s="21">
        <f t="shared" si="31"/>
        <v>0</v>
      </c>
      <c r="CM17" s="33">
        <v>2</v>
      </c>
      <c r="CN17" s="33">
        <f t="shared" si="32"/>
        <v>68</v>
      </c>
      <c r="CO17" s="33">
        <v>3</v>
      </c>
      <c r="CP17" s="33">
        <f t="shared" si="33"/>
        <v>102</v>
      </c>
      <c r="CQ17" s="33">
        <v>4</v>
      </c>
      <c r="CR17" s="33">
        <f t="shared" si="34"/>
        <v>136</v>
      </c>
      <c r="CS17" s="33">
        <v>1</v>
      </c>
      <c r="CT17" s="33">
        <f t="shared" si="35"/>
        <v>34</v>
      </c>
      <c r="CU17" s="33">
        <v>1</v>
      </c>
      <c r="CV17" s="33">
        <f t="shared" si="36"/>
        <v>34</v>
      </c>
      <c r="CW17" s="33">
        <v>7</v>
      </c>
      <c r="CX17" s="33">
        <f t="shared" si="37"/>
        <v>238</v>
      </c>
      <c r="CY17" s="33">
        <v>0</v>
      </c>
      <c r="CZ17" s="33">
        <f t="shared" si="38"/>
        <v>0</v>
      </c>
      <c r="DA17" s="33">
        <v>0</v>
      </c>
      <c r="DB17" s="33">
        <f t="shared" si="39"/>
        <v>0</v>
      </c>
      <c r="DC17" s="33">
        <v>0</v>
      </c>
      <c r="DD17" s="33">
        <f t="shared" si="40"/>
        <v>0</v>
      </c>
      <c r="DE17" s="33">
        <v>0</v>
      </c>
      <c r="DF17" s="33">
        <f t="shared" si="41"/>
        <v>0</v>
      </c>
      <c r="DG17" s="33">
        <v>1</v>
      </c>
      <c r="DH17" s="33">
        <f t="shared" si="42"/>
        <v>34</v>
      </c>
      <c r="DI17" s="33">
        <v>4</v>
      </c>
      <c r="DJ17" s="33">
        <f t="shared" si="43"/>
        <v>136</v>
      </c>
      <c r="DK17" s="33">
        <v>2</v>
      </c>
      <c r="DL17" s="33">
        <f t="shared" si="44"/>
        <v>68</v>
      </c>
      <c r="DM17" s="33">
        <v>0</v>
      </c>
      <c r="DN17" s="33">
        <f t="shared" si="45"/>
        <v>0</v>
      </c>
      <c r="DO17" s="33">
        <v>3</v>
      </c>
      <c r="DP17" s="33">
        <f t="shared" si="46"/>
        <v>102</v>
      </c>
      <c r="DQ17" s="33">
        <v>0</v>
      </c>
      <c r="DR17" s="33">
        <f t="shared" si="47"/>
        <v>0</v>
      </c>
      <c r="DS17" s="33">
        <v>6</v>
      </c>
      <c r="DT17" s="33">
        <f t="shared" si="48"/>
        <v>204</v>
      </c>
      <c r="DU17" s="33">
        <v>3</v>
      </c>
      <c r="DV17" s="33">
        <f t="shared" si="49"/>
        <v>102</v>
      </c>
      <c r="DW17" s="33">
        <v>3</v>
      </c>
      <c r="DX17" s="33">
        <f t="shared" si="50"/>
        <v>102</v>
      </c>
      <c r="DY17" s="33">
        <v>3</v>
      </c>
      <c r="DZ17" s="33">
        <f t="shared" si="51"/>
        <v>102</v>
      </c>
      <c r="EA17" s="33">
        <v>0</v>
      </c>
      <c r="EB17" s="33">
        <f t="shared" si="52"/>
        <v>0</v>
      </c>
      <c r="EC17" s="52">
        <f t="shared" si="82"/>
        <v>75</v>
      </c>
      <c r="ED17" s="52">
        <f t="shared" si="83"/>
        <v>2550</v>
      </c>
      <c r="EE17" s="18">
        <v>9</v>
      </c>
      <c r="EF17" s="21">
        <f t="shared" si="53"/>
        <v>306</v>
      </c>
      <c r="EG17" s="21">
        <v>0</v>
      </c>
      <c r="EH17" s="21">
        <f t="shared" si="54"/>
        <v>0</v>
      </c>
      <c r="EI17" s="21">
        <v>16</v>
      </c>
      <c r="EJ17" s="21">
        <f t="shared" si="55"/>
        <v>544</v>
      </c>
      <c r="EK17" s="21">
        <v>1</v>
      </c>
      <c r="EL17" s="21">
        <f t="shared" si="56"/>
        <v>34</v>
      </c>
      <c r="EM17" s="21">
        <v>0</v>
      </c>
      <c r="EN17" s="21">
        <f t="shared" si="57"/>
        <v>0</v>
      </c>
      <c r="EO17" s="19">
        <v>0</v>
      </c>
      <c r="EP17" s="19">
        <f t="shared" si="58"/>
        <v>0</v>
      </c>
      <c r="EQ17" s="19">
        <v>5</v>
      </c>
      <c r="ER17" s="19">
        <f t="shared" si="59"/>
        <v>170</v>
      </c>
      <c r="ES17" s="19">
        <v>2</v>
      </c>
      <c r="ET17" s="19">
        <f t="shared" si="60"/>
        <v>68</v>
      </c>
      <c r="EU17" s="19">
        <v>0</v>
      </c>
      <c r="EV17" s="19">
        <f t="shared" si="61"/>
        <v>0</v>
      </c>
      <c r="EW17" s="19">
        <v>0</v>
      </c>
      <c r="EX17" s="19">
        <f t="shared" si="62"/>
        <v>0</v>
      </c>
      <c r="EY17" s="19">
        <v>1</v>
      </c>
      <c r="EZ17" s="19">
        <f t="shared" si="63"/>
        <v>34</v>
      </c>
      <c r="FA17" s="19">
        <v>0</v>
      </c>
      <c r="FB17" s="19">
        <f t="shared" si="64"/>
        <v>0</v>
      </c>
      <c r="FC17" s="33">
        <v>2</v>
      </c>
      <c r="FD17" s="33">
        <f t="shared" si="65"/>
        <v>68</v>
      </c>
      <c r="FE17" s="33">
        <v>1</v>
      </c>
      <c r="FF17" s="33">
        <f t="shared" si="66"/>
        <v>34</v>
      </c>
      <c r="FG17" s="33">
        <v>2</v>
      </c>
      <c r="FH17" s="33">
        <f t="shared" si="67"/>
        <v>68</v>
      </c>
      <c r="FI17" s="33">
        <v>0</v>
      </c>
      <c r="FJ17" s="33">
        <f t="shared" si="68"/>
        <v>0</v>
      </c>
      <c r="FK17" s="50">
        <f t="shared" si="84"/>
        <v>39</v>
      </c>
      <c r="FL17" s="50">
        <f t="shared" si="85"/>
        <v>1326</v>
      </c>
    </row>
    <row r="18" spans="1:168">
      <c r="A18" s="14"/>
      <c r="B18" s="17">
        <v>36</v>
      </c>
      <c r="C18" s="18">
        <v>12</v>
      </c>
      <c r="D18" s="21">
        <f t="shared" si="0"/>
        <v>432</v>
      </c>
      <c r="E18" s="21">
        <v>5</v>
      </c>
      <c r="F18" s="21">
        <f t="shared" si="69"/>
        <v>180</v>
      </c>
      <c r="G18" s="19">
        <v>4</v>
      </c>
      <c r="H18" s="19">
        <f t="shared" si="70"/>
        <v>144</v>
      </c>
      <c r="I18" s="19">
        <v>4</v>
      </c>
      <c r="J18" s="19">
        <f t="shared" si="71"/>
        <v>144</v>
      </c>
      <c r="K18" s="19">
        <v>5</v>
      </c>
      <c r="L18" s="19">
        <f t="shared" si="72"/>
        <v>180</v>
      </c>
      <c r="M18" s="19">
        <v>1</v>
      </c>
      <c r="N18" s="19">
        <f t="shared" si="73"/>
        <v>36</v>
      </c>
      <c r="O18" s="19">
        <v>0</v>
      </c>
      <c r="P18" s="19">
        <f t="shared" si="74"/>
        <v>0</v>
      </c>
      <c r="Q18" s="19">
        <v>1</v>
      </c>
      <c r="R18" s="19">
        <f t="shared" si="75"/>
        <v>36</v>
      </c>
      <c r="S18" s="21">
        <v>3</v>
      </c>
      <c r="T18" s="21">
        <f t="shared" si="76"/>
        <v>108</v>
      </c>
      <c r="U18" s="19">
        <v>5</v>
      </c>
      <c r="V18" s="19">
        <f t="shared" si="77"/>
        <v>180</v>
      </c>
      <c r="W18" s="21">
        <v>2</v>
      </c>
      <c r="X18" s="21">
        <f t="shared" si="78"/>
        <v>72</v>
      </c>
      <c r="Y18" s="18">
        <v>5</v>
      </c>
      <c r="Z18" s="21">
        <f t="shared" si="79"/>
        <v>180</v>
      </c>
      <c r="AA18" s="19">
        <v>0</v>
      </c>
      <c r="AB18" s="19">
        <f t="shared" si="1"/>
        <v>0</v>
      </c>
      <c r="AC18" s="18">
        <v>2</v>
      </c>
      <c r="AD18" s="21">
        <f t="shared" si="2"/>
        <v>72</v>
      </c>
      <c r="AE18" s="21">
        <v>0</v>
      </c>
      <c r="AF18" s="21">
        <f t="shared" si="3"/>
        <v>0</v>
      </c>
      <c r="AG18" s="20">
        <v>0</v>
      </c>
      <c r="AH18" s="21">
        <f t="shared" si="4"/>
        <v>0</v>
      </c>
      <c r="AI18" s="18">
        <v>0</v>
      </c>
      <c r="AJ18" s="21">
        <f t="shared" si="5"/>
        <v>0</v>
      </c>
      <c r="AK18" s="21">
        <v>4</v>
      </c>
      <c r="AL18" s="21">
        <f t="shared" si="6"/>
        <v>144</v>
      </c>
      <c r="AM18" s="19">
        <v>1</v>
      </c>
      <c r="AN18" s="19">
        <f t="shared" si="7"/>
        <v>36</v>
      </c>
      <c r="AO18" s="19">
        <v>0</v>
      </c>
      <c r="AP18" s="19">
        <f t="shared" si="8"/>
        <v>0</v>
      </c>
      <c r="AQ18" s="19">
        <v>0</v>
      </c>
      <c r="AR18" s="19">
        <f t="shared" si="9"/>
        <v>0</v>
      </c>
      <c r="AS18" s="19">
        <v>0</v>
      </c>
      <c r="AT18" s="19">
        <f t="shared" si="10"/>
        <v>0</v>
      </c>
      <c r="AU18" s="21">
        <v>4</v>
      </c>
      <c r="AV18" s="21">
        <f t="shared" si="11"/>
        <v>144</v>
      </c>
      <c r="AW18" s="19">
        <v>0</v>
      </c>
      <c r="AX18" s="19">
        <f t="shared" si="12"/>
        <v>0</v>
      </c>
      <c r="AY18" s="19">
        <v>0</v>
      </c>
      <c r="AZ18" s="19">
        <f t="shared" si="13"/>
        <v>0</v>
      </c>
      <c r="BA18" s="19">
        <v>2</v>
      </c>
      <c r="BB18" s="19">
        <f t="shared" si="14"/>
        <v>72</v>
      </c>
      <c r="BC18" s="19">
        <v>0</v>
      </c>
      <c r="BD18" s="19">
        <f t="shared" si="15"/>
        <v>0</v>
      </c>
      <c r="BE18" s="22">
        <v>3</v>
      </c>
      <c r="BF18" s="19">
        <f t="shared" si="16"/>
        <v>108</v>
      </c>
      <c r="BG18" s="21">
        <v>1</v>
      </c>
      <c r="BH18" s="21">
        <f t="shared" si="17"/>
        <v>36</v>
      </c>
      <c r="BI18" s="21">
        <v>4</v>
      </c>
      <c r="BJ18" s="21">
        <f t="shared" si="18"/>
        <v>144</v>
      </c>
      <c r="BK18" s="21">
        <v>4</v>
      </c>
      <c r="BL18" s="21">
        <f t="shared" si="19"/>
        <v>144</v>
      </c>
      <c r="BM18" s="19">
        <v>0</v>
      </c>
      <c r="BN18" s="19">
        <f t="shared" si="20"/>
        <v>0</v>
      </c>
      <c r="BO18" s="47">
        <f t="shared" si="80"/>
        <v>72</v>
      </c>
      <c r="BP18" s="47">
        <f t="shared" si="81"/>
        <v>2592</v>
      </c>
      <c r="BQ18" s="21">
        <v>0</v>
      </c>
      <c r="BR18" s="21">
        <f t="shared" si="21"/>
        <v>0</v>
      </c>
      <c r="BS18" s="21">
        <v>0</v>
      </c>
      <c r="BT18" s="21">
        <f t="shared" si="22"/>
        <v>0</v>
      </c>
      <c r="BU18" s="19">
        <v>12</v>
      </c>
      <c r="BV18" s="19">
        <f t="shared" si="23"/>
        <v>432</v>
      </c>
      <c r="BW18" s="19">
        <v>1</v>
      </c>
      <c r="BX18" s="19">
        <f t="shared" si="24"/>
        <v>36</v>
      </c>
      <c r="BY18" s="19">
        <v>0</v>
      </c>
      <c r="BZ18" s="19">
        <f t="shared" si="25"/>
        <v>0</v>
      </c>
      <c r="CA18" s="19">
        <v>0</v>
      </c>
      <c r="CB18" s="19">
        <f t="shared" si="26"/>
        <v>0</v>
      </c>
      <c r="CC18" s="19">
        <v>0</v>
      </c>
      <c r="CD18" s="19">
        <f t="shared" si="27"/>
        <v>0</v>
      </c>
      <c r="CE18" s="19">
        <v>0</v>
      </c>
      <c r="CF18" s="19">
        <f t="shared" si="28"/>
        <v>0</v>
      </c>
      <c r="CG18" s="19">
        <v>0</v>
      </c>
      <c r="CH18" s="19">
        <f t="shared" si="29"/>
        <v>0</v>
      </c>
      <c r="CI18" s="19">
        <v>0</v>
      </c>
      <c r="CJ18" s="19">
        <f t="shared" si="30"/>
        <v>0</v>
      </c>
      <c r="CK18" s="18">
        <v>0</v>
      </c>
      <c r="CL18" s="21">
        <f t="shared" si="31"/>
        <v>0</v>
      </c>
      <c r="CM18" s="33">
        <v>0</v>
      </c>
      <c r="CN18" s="33">
        <f t="shared" si="32"/>
        <v>0</v>
      </c>
      <c r="CO18" s="33">
        <v>1</v>
      </c>
      <c r="CP18" s="33">
        <f t="shared" si="33"/>
        <v>36</v>
      </c>
      <c r="CQ18" s="33">
        <v>0</v>
      </c>
      <c r="CR18" s="33">
        <f t="shared" si="34"/>
        <v>0</v>
      </c>
      <c r="CS18" s="33">
        <v>1</v>
      </c>
      <c r="CT18" s="33">
        <f t="shared" si="35"/>
        <v>36</v>
      </c>
      <c r="CU18" s="33">
        <v>0</v>
      </c>
      <c r="CV18" s="33">
        <f t="shared" si="36"/>
        <v>0</v>
      </c>
      <c r="CW18" s="33">
        <v>0</v>
      </c>
      <c r="CX18" s="33">
        <f t="shared" si="37"/>
        <v>0</v>
      </c>
      <c r="CY18" s="33">
        <v>0</v>
      </c>
      <c r="CZ18" s="33">
        <f t="shared" si="38"/>
        <v>0</v>
      </c>
      <c r="DA18" s="33">
        <v>0</v>
      </c>
      <c r="DB18" s="33">
        <f t="shared" si="39"/>
        <v>0</v>
      </c>
      <c r="DC18" s="33">
        <v>0</v>
      </c>
      <c r="DD18" s="33">
        <f t="shared" si="40"/>
        <v>0</v>
      </c>
      <c r="DE18" s="33">
        <v>1</v>
      </c>
      <c r="DF18" s="33">
        <f t="shared" si="41"/>
        <v>36</v>
      </c>
      <c r="DG18" s="33">
        <v>1</v>
      </c>
      <c r="DH18" s="33">
        <f t="shared" si="42"/>
        <v>36</v>
      </c>
      <c r="DI18" s="33">
        <v>0</v>
      </c>
      <c r="DJ18" s="33">
        <f t="shared" si="43"/>
        <v>0</v>
      </c>
      <c r="DK18" s="33">
        <v>0</v>
      </c>
      <c r="DL18" s="33">
        <f t="shared" si="44"/>
        <v>0</v>
      </c>
      <c r="DM18" s="33">
        <v>0</v>
      </c>
      <c r="DN18" s="33">
        <f t="shared" si="45"/>
        <v>0</v>
      </c>
      <c r="DO18" s="33">
        <v>2</v>
      </c>
      <c r="DP18" s="33">
        <f t="shared" si="46"/>
        <v>72</v>
      </c>
      <c r="DQ18" s="33">
        <v>0</v>
      </c>
      <c r="DR18" s="33">
        <f t="shared" si="47"/>
        <v>0</v>
      </c>
      <c r="DS18" s="33">
        <v>0</v>
      </c>
      <c r="DT18" s="33">
        <f t="shared" si="48"/>
        <v>0</v>
      </c>
      <c r="DU18" s="33">
        <v>0</v>
      </c>
      <c r="DV18" s="33">
        <f t="shared" si="49"/>
        <v>0</v>
      </c>
      <c r="DW18" s="33">
        <v>0</v>
      </c>
      <c r="DX18" s="33">
        <f t="shared" si="50"/>
        <v>0</v>
      </c>
      <c r="DY18" s="33">
        <v>1</v>
      </c>
      <c r="DZ18" s="33">
        <f t="shared" si="51"/>
        <v>36</v>
      </c>
      <c r="EA18" s="33">
        <v>0</v>
      </c>
      <c r="EB18" s="33">
        <f t="shared" si="52"/>
        <v>0</v>
      </c>
      <c r="EC18" s="52">
        <f t="shared" si="82"/>
        <v>20</v>
      </c>
      <c r="ED18" s="52">
        <f t="shared" si="83"/>
        <v>720</v>
      </c>
      <c r="EE18" s="18">
        <v>0</v>
      </c>
      <c r="EF18" s="21">
        <f t="shared" si="53"/>
        <v>0</v>
      </c>
      <c r="EG18" s="21">
        <v>0</v>
      </c>
      <c r="EH18" s="21">
        <f t="shared" si="54"/>
        <v>0</v>
      </c>
      <c r="EI18" s="21">
        <v>4</v>
      </c>
      <c r="EJ18" s="21">
        <f t="shared" si="55"/>
        <v>144</v>
      </c>
      <c r="EK18" s="21">
        <v>1</v>
      </c>
      <c r="EL18" s="21">
        <f t="shared" si="56"/>
        <v>36</v>
      </c>
      <c r="EM18" s="21">
        <v>0</v>
      </c>
      <c r="EN18" s="21">
        <f t="shared" si="57"/>
        <v>0</v>
      </c>
      <c r="EO18" s="19">
        <v>0</v>
      </c>
      <c r="EP18" s="19">
        <f t="shared" si="58"/>
        <v>0</v>
      </c>
      <c r="EQ18" s="19">
        <v>2</v>
      </c>
      <c r="ER18" s="19">
        <f t="shared" si="59"/>
        <v>72</v>
      </c>
      <c r="ES18" s="19">
        <v>1</v>
      </c>
      <c r="ET18" s="19">
        <f t="shared" si="60"/>
        <v>36</v>
      </c>
      <c r="EU18" s="19">
        <v>0</v>
      </c>
      <c r="EV18" s="19">
        <f t="shared" si="61"/>
        <v>0</v>
      </c>
      <c r="EW18" s="19">
        <v>0</v>
      </c>
      <c r="EX18" s="19">
        <f t="shared" si="62"/>
        <v>0</v>
      </c>
      <c r="EY18" s="19">
        <v>0</v>
      </c>
      <c r="EZ18" s="19">
        <f t="shared" si="63"/>
        <v>0</v>
      </c>
      <c r="FA18" s="19">
        <v>0</v>
      </c>
      <c r="FB18" s="19">
        <f t="shared" si="64"/>
        <v>0</v>
      </c>
      <c r="FC18" s="33">
        <v>0</v>
      </c>
      <c r="FD18" s="33">
        <f t="shared" si="65"/>
        <v>0</v>
      </c>
      <c r="FE18" s="33">
        <v>1</v>
      </c>
      <c r="FF18" s="33">
        <f t="shared" si="66"/>
        <v>36</v>
      </c>
      <c r="FG18" s="33">
        <v>1</v>
      </c>
      <c r="FH18" s="33">
        <f t="shared" si="67"/>
        <v>36</v>
      </c>
      <c r="FI18" s="33">
        <v>0</v>
      </c>
      <c r="FJ18" s="33">
        <f t="shared" si="68"/>
        <v>0</v>
      </c>
      <c r="FK18" s="50">
        <f t="shared" si="84"/>
        <v>10</v>
      </c>
      <c r="FL18" s="50">
        <f t="shared" si="85"/>
        <v>360</v>
      </c>
    </row>
    <row r="19" spans="1:168">
      <c r="A19" s="14"/>
      <c r="B19" s="17">
        <v>38</v>
      </c>
      <c r="C19" s="18">
        <v>3</v>
      </c>
      <c r="D19" s="21">
        <f t="shared" si="0"/>
        <v>114</v>
      </c>
      <c r="E19" s="21">
        <v>1</v>
      </c>
      <c r="F19" s="21">
        <f t="shared" si="69"/>
        <v>38</v>
      </c>
      <c r="G19" s="19">
        <v>1</v>
      </c>
      <c r="H19" s="19">
        <f t="shared" si="70"/>
        <v>38</v>
      </c>
      <c r="I19" s="19">
        <v>7</v>
      </c>
      <c r="J19" s="19">
        <f t="shared" si="71"/>
        <v>266</v>
      </c>
      <c r="K19" s="19">
        <v>1</v>
      </c>
      <c r="L19" s="19">
        <f t="shared" si="72"/>
        <v>38</v>
      </c>
      <c r="M19" s="19">
        <v>1</v>
      </c>
      <c r="N19" s="19">
        <f t="shared" si="73"/>
        <v>38</v>
      </c>
      <c r="O19" s="19">
        <v>0</v>
      </c>
      <c r="P19" s="19">
        <f t="shared" si="74"/>
        <v>0</v>
      </c>
      <c r="Q19" s="19">
        <v>0</v>
      </c>
      <c r="R19" s="19">
        <f t="shared" si="75"/>
        <v>0</v>
      </c>
      <c r="S19" s="21">
        <v>2</v>
      </c>
      <c r="T19" s="21">
        <f t="shared" si="76"/>
        <v>76</v>
      </c>
      <c r="U19" s="19">
        <v>1</v>
      </c>
      <c r="V19" s="19">
        <f t="shared" si="77"/>
        <v>38</v>
      </c>
      <c r="W19" s="21">
        <v>3</v>
      </c>
      <c r="X19" s="21">
        <f t="shared" si="78"/>
        <v>114</v>
      </c>
      <c r="Y19" s="18">
        <v>2</v>
      </c>
      <c r="Z19" s="21">
        <f t="shared" si="79"/>
        <v>76</v>
      </c>
      <c r="AA19" s="19">
        <v>0</v>
      </c>
      <c r="AB19" s="19">
        <f t="shared" si="1"/>
        <v>0</v>
      </c>
      <c r="AC19" s="18">
        <v>0</v>
      </c>
      <c r="AD19" s="21">
        <f t="shared" si="2"/>
        <v>0</v>
      </c>
      <c r="AE19" s="21">
        <v>0</v>
      </c>
      <c r="AF19" s="21">
        <f t="shared" si="3"/>
        <v>0</v>
      </c>
      <c r="AG19" s="20">
        <v>0</v>
      </c>
      <c r="AH19" s="21">
        <f t="shared" si="4"/>
        <v>0</v>
      </c>
      <c r="AI19" s="18">
        <v>1</v>
      </c>
      <c r="AJ19" s="21">
        <f t="shared" si="5"/>
        <v>38</v>
      </c>
      <c r="AK19" s="21">
        <v>1</v>
      </c>
      <c r="AL19" s="21">
        <f t="shared" si="6"/>
        <v>38</v>
      </c>
      <c r="AM19" s="19">
        <v>0</v>
      </c>
      <c r="AN19" s="19">
        <f t="shared" si="7"/>
        <v>0</v>
      </c>
      <c r="AO19" s="19">
        <v>0</v>
      </c>
      <c r="AP19" s="19">
        <f t="shared" si="8"/>
        <v>0</v>
      </c>
      <c r="AQ19" s="19">
        <v>0</v>
      </c>
      <c r="AR19" s="19">
        <f t="shared" si="9"/>
        <v>0</v>
      </c>
      <c r="AS19" s="19">
        <v>1</v>
      </c>
      <c r="AT19" s="19">
        <f t="shared" si="10"/>
        <v>38</v>
      </c>
      <c r="AU19" s="21">
        <v>6</v>
      </c>
      <c r="AV19" s="21">
        <f t="shared" si="11"/>
        <v>228</v>
      </c>
      <c r="AW19" s="19">
        <v>1</v>
      </c>
      <c r="AX19" s="19">
        <f t="shared" si="12"/>
        <v>38</v>
      </c>
      <c r="AY19" s="19">
        <v>0</v>
      </c>
      <c r="AZ19" s="19">
        <f t="shared" si="13"/>
        <v>0</v>
      </c>
      <c r="BA19" s="19">
        <v>0</v>
      </c>
      <c r="BB19" s="19">
        <f t="shared" si="14"/>
        <v>0</v>
      </c>
      <c r="BC19" s="19">
        <v>0</v>
      </c>
      <c r="BD19" s="19">
        <f t="shared" si="15"/>
        <v>0</v>
      </c>
      <c r="BE19" s="22">
        <v>1</v>
      </c>
      <c r="BF19" s="19">
        <f t="shared" si="16"/>
        <v>38</v>
      </c>
      <c r="BG19" s="21">
        <v>0</v>
      </c>
      <c r="BH19" s="21">
        <f t="shared" si="17"/>
        <v>0</v>
      </c>
      <c r="BI19" s="21">
        <v>2</v>
      </c>
      <c r="BJ19" s="21">
        <f t="shared" si="18"/>
        <v>76</v>
      </c>
      <c r="BK19" s="21">
        <v>3</v>
      </c>
      <c r="BL19" s="21">
        <f t="shared" si="19"/>
        <v>114</v>
      </c>
      <c r="BM19" s="19">
        <v>0</v>
      </c>
      <c r="BN19" s="19">
        <f t="shared" si="20"/>
        <v>0</v>
      </c>
      <c r="BO19" s="47">
        <f t="shared" si="80"/>
        <v>38</v>
      </c>
      <c r="BP19" s="47">
        <f t="shared" si="81"/>
        <v>1444</v>
      </c>
      <c r="BQ19" s="21">
        <v>0</v>
      </c>
      <c r="BR19" s="21">
        <f t="shared" si="21"/>
        <v>0</v>
      </c>
      <c r="BS19" s="21">
        <v>0</v>
      </c>
      <c r="BT19" s="21">
        <f t="shared" si="22"/>
        <v>0</v>
      </c>
      <c r="BU19" s="19">
        <v>3</v>
      </c>
      <c r="BV19" s="19">
        <f t="shared" si="23"/>
        <v>114</v>
      </c>
      <c r="BW19" s="19">
        <v>0</v>
      </c>
      <c r="BX19" s="19">
        <f t="shared" si="24"/>
        <v>0</v>
      </c>
      <c r="BY19" s="19">
        <v>0</v>
      </c>
      <c r="BZ19" s="19">
        <f t="shared" si="25"/>
        <v>0</v>
      </c>
      <c r="CA19" s="19">
        <v>0</v>
      </c>
      <c r="CB19" s="19">
        <f t="shared" si="26"/>
        <v>0</v>
      </c>
      <c r="CC19" s="19">
        <v>0</v>
      </c>
      <c r="CD19" s="19">
        <f t="shared" si="27"/>
        <v>0</v>
      </c>
      <c r="CE19" s="19">
        <v>0</v>
      </c>
      <c r="CF19" s="19">
        <f t="shared" si="28"/>
        <v>0</v>
      </c>
      <c r="CG19" s="19">
        <v>0</v>
      </c>
      <c r="CH19" s="19">
        <f t="shared" si="29"/>
        <v>0</v>
      </c>
      <c r="CI19" s="19">
        <v>0</v>
      </c>
      <c r="CJ19" s="19">
        <f t="shared" si="30"/>
        <v>0</v>
      </c>
      <c r="CK19" s="18">
        <v>0</v>
      </c>
      <c r="CL19" s="21">
        <f t="shared" si="31"/>
        <v>0</v>
      </c>
      <c r="CM19" s="33">
        <v>0</v>
      </c>
      <c r="CN19" s="33">
        <f t="shared" si="32"/>
        <v>0</v>
      </c>
      <c r="CO19" s="33">
        <v>0</v>
      </c>
      <c r="CP19" s="33">
        <f t="shared" si="33"/>
        <v>0</v>
      </c>
      <c r="CQ19" s="33">
        <v>0</v>
      </c>
      <c r="CR19" s="33">
        <f t="shared" si="34"/>
        <v>0</v>
      </c>
      <c r="CS19" s="33">
        <v>0</v>
      </c>
      <c r="CT19" s="33">
        <f t="shared" si="35"/>
        <v>0</v>
      </c>
      <c r="CU19" s="33">
        <v>1</v>
      </c>
      <c r="CV19" s="33">
        <f t="shared" si="36"/>
        <v>38</v>
      </c>
      <c r="CW19" s="33">
        <v>1</v>
      </c>
      <c r="CX19" s="33">
        <f t="shared" si="37"/>
        <v>38</v>
      </c>
      <c r="CY19" s="33">
        <v>0</v>
      </c>
      <c r="CZ19" s="33">
        <f t="shared" si="38"/>
        <v>0</v>
      </c>
      <c r="DA19" s="33">
        <v>0</v>
      </c>
      <c r="DB19" s="33">
        <f t="shared" si="39"/>
        <v>0</v>
      </c>
      <c r="DC19" s="33">
        <v>0</v>
      </c>
      <c r="DD19" s="33">
        <f t="shared" si="40"/>
        <v>0</v>
      </c>
      <c r="DE19" s="33">
        <v>0</v>
      </c>
      <c r="DF19" s="33">
        <f t="shared" si="41"/>
        <v>0</v>
      </c>
      <c r="DG19" s="33">
        <v>1</v>
      </c>
      <c r="DH19" s="33">
        <f t="shared" si="42"/>
        <v>38</v>
      </c>
      <c r="DI19" s="33">
        <v>0</v>
      </c>
      <c r="DJ19" s="33">
        <f t="shared" si="43"/>
        <v>0</v>
      </c>
      <c r="DK19" s="33">
        <v>1</v>
      </c>
      <c r="DL19" s="33">
        <f t="shared" si="44"/>
        <v>38</v>
      </c>
      <c r="DM19" s="33">
        <v>0</v>
      </c>
      <c r="DN19" s="33">
        <f t="shared" si="45"/>
        <v>0</v>
      </c>
      <c r="DO19" s="33">
        <v>0</v>
      </c>
      <c r="DP19" s="33">
        <f t="shared" si="46"/>
        <v>0</v>
      </c>
      <c r="DQ19" s="33">
        <v>0</v>
      </c>
      <c r="DR19" s="33">
        <f t="shared" si="47"/>
        <v>0</v>
      </c>
      <c r="DS19" s="33">
        <v>0</v>
      </c>
      <c r="DT19" s="33">
        <f t="shared" si="48"/>
        <v>0</v>
      </c>
      <c r="DU19" s="33">
        <v>0</v>
      </c>
      <c r="DV19" s="33">
        <f t="shared" si="49"/>
        <v>0</v>
      </c>
      <c r="DW19" s="33">
        <v>0</v>
      </c>
      <c r="DX19" s="33">
        <f t="shared" si="50"/>
        <v>0</v>
      </c>
      <c r="DY19" s="33">
        <v>0</v>
      </c>
      <c r="DZ19" s="33">
        <f t="shared" si="51"/>
        <v>0</v>
      </c>
      <c r="EA19" s="33">
        <v>0</v>
      </c>
      <c r="EB19" s="33">
        <f t="shared" si="52"/>
        <v>0</v>
      </c>
      <c r="EC19" s="52">
        <f t="shared" si="82"/>
        <v>7</v>
      </c>
      <c r="ED19" s="52">
        <f t="shared" si="83"/>
        <v>266</v>
      </c>
      <c r="EE19" s="18">
        <v>0</v>
      </c>
      <c r="EF19" s="21">
        <f t="shared" si="53"/>
        <v>0</v>
      </c>
      <c r="EG19" s="21">
        <v>0</v>
      </c>
      <c r="EH19" s="21">
        <f t="shared" si="54"/>
        <v>0</v>
      </c>
      <c r="EI19" s="21">
        <v>0</v>
      </c>
      <c r="EJ19" s="21">
        <f t="shared" si="55"/>
        <v>0</v>
      </c>
      <c r="EK19" s="21">
        <v>0</v>
      </c>
      <c r="EL19" s="21">
        <f t="shared" si="56"/>
        <v>0</v>
      </c>
      <c r="EM19" s="21">
        <v>0</v>
      </c>
      <c r="EN19" s="21">
        <f t="shared" si="57"/>
        <v>0</v>
      </c>
      <c r="EO19" s="19">
        <v>0</v>
      </c>
      <c r="EP19" s="19">
        <f t="shared" si="58"/>
        <v>0</v>
      </c>
      <c r="EQ19" s="19">
        <v>0</v>
      </c>
      <c r="ER19" s="19">
        <f t="shared" si="59"/>
        <v>0</v>
      </c>
      <c r="ES19" s="19">
        <v>0</v>
      </c>
      <c r="ET19" s="19">
        <f t="shared" si="60"/>
        <v>0</v>
      </c>
      <c r="EU19" s="19">
        <v>0</v>
      </c>
      <c r="EV19" s="19">
        <f t="shared" si="61"/>
        <v>0</v>
      </c>
      <c r="EW19" s="19">
        <v>0</v>
      </c>
      <c r="EX19" s="19">
        <f t="shared" si="62"/>
        <v>0</v>
      </c>
      <c r="EY19" s="19">
        <v>0</v>
      </c>
      <c r="EZ19" s="19">
        <f t="shared" si="63"/>
        <v>0</v>
      </c>
      <c r="FA19" s="19">
        <v>0</v>
      </c>
      <c r="FB19" s="19">
        <f t="shared" si="64"/>
        <v>0</v>
      </c>
      <c r="FC19" s="33">
        <v>0</v>
      </c>
      <c r="FD19" s="33">
        <f t="shared" si="65"/>
        <v>0</v>
      </c>
      <c r="FE19" s="33">
        <v>0</v>
      </c>
      <c r="FF19" s="33">
        <f t="shared" si="66"/>
        <v>0</v>
      </c>
      <c r="FG19" s="33">
        <v>0</v>
      </c>
      <c r="FH19" s="33">
        <f t="shared" si="67"/>
        <v>0</v>
      </c>
      <c r="FI19" s="33">
        <v>0</v>
      </c>
      <c r="FJ19" s="33">
        <f t="shared" si="68"/>
        <v>0</v>
      </c>
      <c r="FK19" s="50">
        <f t="shared" si="84"/>
        <v>0</v>
      </c>
      <c r="FL19" s="50">
        <f t="shared" si="85"/>
        <v>0</v>
      </c>
    </row>
    <row r="20" spans="1:168">
      <c r="A20" s="14"/>
      <c r="B20" s="17">
        <v>40</v>
      </c>
      <c r="C20" s="18">
        <v>0</v>
      </c>
      <c r="D20" s="21">
        <f t="shared" si="0"/>
        <v>0</v>
      </c>
      <c r="E20" s="21">
        <v>0</v>
      </c>
      <c r="F20" s="21">
        <f t="shared" si="69"/>
        <v>0</v>
      </c>
      <c r="G20" s="19">
        <v>0</v>
      </c>
      <c r="H20" s="19">
        <f t="shared" si="70"/>
        <v>0</v>
      </c>
      <c r="I20" s="19">
        <v>1</v>
      </c>
      <c r="J20" s="19">
        <f t="shared" si="71"/>
        <v>40</v>
      </c>
      <c r="K20" s="19">
        <v>3</v>
      </c>
      <c r="L20" s="19">
        <f t="shared" si="72"/>
        <v>120</v>
      </c>
      <c r="M20" s="19">
        <v>0</v>
      </c>
      <c r="N20" s="19">
        <f t="shared" si="73"/>
        <v>0</v>
      </c>
      <c r="O20" s="19">
        <v>0</v>
      </c>
      <c r="P20" s="19">
        <f t="shared" si="74"/>
        <v>0</v>
      </c>
      <c r="Q20" s="19">
        <v>0</v>
      </c>
      <c r="R20" s="19">
        <f t="shared" si="75"/>
        <v>0</v>
      </c>
      <c r="S20" s="21">
        <v>0</v>
      </c>
      <c r="T20" s="21">
        <f t="shared" si="76"/>
        <v>0</v>
      </c>
      <c r="U20" s="19">
        <v>1</v>
      </c>
      <c r="V20" s="19">
        <f t="shared" si="77"/>
        <v>40</v>
      </c>
      <c r="W20" s="21">
        <v>1</v>
      </c>
      <c r="X20" s="21">
        <f t="shared" si="78"/>
        <v>40</v>
      </c>
      <c r="Y20" s="18">
        <v>1</v>
      </c>
      <c r="Z20" s="21">
        <f t="shared" si="79"/>
        <v>40</v>
      </c>
      <c r="AA20" s="19">
        <v>0</v>
      </c>
      <c r="AB20" s="19">
        <f t="shared" si="1"/>
        <v>0</v>
      </c>
      <c r="AC20" s="18">
        <v>0</v>
      </c>
      <c r="AD20" s="21">
        <f t="shared" si="2"/>
        <v>0</v>
      </c>
      <c r="AE20" s="21">
        <v>0</v>
      </c>
      <c r="AF20" s="21">
        <f t="shared" si="3"/>
        <v>0</v>
      </c>
      <c r="AG20" s="20">
        <v>0</v>
      </c>
      <c r="AH20" s="21">
        <f t="shared" si="4"/>
        <v>0</v>
      </c>
      <c r="AI20" s="18">
        <v>0</v>
      </c>
      <c r="AJ20" s="21">
        <f t="shared" si="5"/>
        <v>0</v>
      </c>
      <c r="AK20" s="21">
        <v>0</v>
      </c>
      <c r="AL20" s="21">
        <f t="shared" si="6"/>
        <v>0</v>
      </c>
      <c r="AM20" s="19">
        <v>0</v>
      </c>
      <c r="AN20" s="19">
        <f t="shared" si="7"/>
        <v>0</v>
      </c>
      <c r="AO20" s="19">
        <v>0</v>
      </c>
      <c r="AP20" s="19">
        <f t="shared" si="8"/>
        <v>0</v>
      </c>
      <c r="AQ20" s="19">
        <v>0</v>
      </c>
      <c r="AR20" s="19">
        <f t="shared" si="9"/>
        <v>0</v>
      </c>
      <c r="AS20" s="19">
        <v>0</v>
      </c>
      <c r="AT20" s="19">
        <f t="shared" si="10"/>
        <v>0</v>
      </c>
      <c r="AU20" s="21">
        <v>0</v>
      </c>
      <c r="AV20" s="21">
        <f t="shared" si="11"/>
        <v>0</v>
      </c>
      <c r="AW20" s="19">
        <v>0</v>
      </c>
      <c r="AX20" s="19">
        <f t="shared" si="12"/>
        <v>0</v>
      </c>
      <c r="AY20" s="19">
        <v>0</v>
      </c>
      <c r="AZ20" s="19">
        <f t="shared" si="13"/>
        <v>0</v>
      </c>
      <c r="BA20" s="19">
        <v>0</v>
      </c>
      <c r="BB20" s="19">
        <f t="shared" si="14"/>
        <v>0</v>
      </c>
      <c r="BC20" s="19">
        <v>0</v>
      </c>
      <c r="BD20" s="19">
        <f t="shared" si="15"/>
        <v>0</v>
      </c>
      <c r="BE20" s="19">
        <v>0</v>
      </c>
      <c r="BF20" s="19">
        <f t="shared" si="16"/>
        <v>0</v>
      </c>
      <c r="BG20" s="21">
        <v>0</v>
      </c>
      <c r="BH20" s="21">
        <f t="shared" si="17"/>
        <v>0</v>
      </c>
      <c r="BI20" s="21">
        <v>0</v>
      </c>
      <c r="BJ20" s="21">
        <f t="shared" si="18"/>
        <v>0</v>
      </c>
      <c r="BK20" s="21">
        <v>0</v>
      </c>
      <c r="BL20" s="21">
        <f t="shared" si="19"/>
        <v>0</v>
      </c>
      <c r="BM20" s="19">
        <v>0</v>
      </c>
      <c r="BN20" s="19">
        <f t="shared" si="20"/>
        <v>0</v>
      </c>
      <c r="BO20" s="47">
        <f t="shared" si="80"/>
        <v>7</v>
      </c>
      <c r="BP20" s="47">
        <f t="shared" si="81"/>
        <v>280</v>
      </c>
      <c r="BQ20" s="21">
        <v>0</v>
      </c>
      <c r="BR20" s="21">
        <f t="shared" si="21"/>
        <v>0</v>
      </c>
      <c r="BS20" s="21">
        <v>0</v>
      </c>
      <c r="BT20" s="21">
        <f t="shared" si="22"/>
        <v>0</v>
      </c>
      <c r="BU20" s="19">
        <v>0</v>
      </c>
      <c r="BV20" s="19">
        <f t="shared" si="23"/>
        <v>0</v>
      </c>
      <c r="BW20" s="19">
        <v>0</v>
      </c>
      <c r="BX20" s="19">
        <f t="shared" si="24"/>
        <v>0</v>
      </c>
      <c r="BY20" s="19">
        <v>0</v>
      </c>
      <c r="BZ20" s="19">
        <f t="shared" si="25"/>
        <v>0</v>
      </c>
      <c r="CA20" s="19">
        <v>0</v>
      </c>
      <c r="CB20" s="19">
        <f t="shared" si="26"/>
        <v>0</v>
      </c>
      <c r="CC20" s="19">
        <v>0</v>
      </c>
      <c r="CD20" s="19">
        <f t="shared" si="27"/>
        <v>0</v>
      </c>
      <c r="CE20" s="19">
        <v>0</v>
      </c>
      <c r="CF20" s="19">
        <f t="shared" si="28"/>
        <v>0</v>
      </c>
      <c r="CG20" s="19">
        <v>0</v>
      </c>
      <c r="CH20" s="19">
        <f t="shared" si="29"/>
        <v>0</v>
      </c>
      <c r="CI20" s="19">
        <v>0</v>
      </c>
      <c r="CJ20" s="19">
        <f t="shared" si="30"/>
        <v>0</v>
      </c>
      <c r="CK20" s="18">
        <v>0</v>
      </c>
      <c r="CL20" s="21">
        <f t="shared" si="31"/>
        <v>0</v>
      </c>
      <c r="CM20" s="33">
        <v>0</v>
      </c>
      <c r="CN20" s="33">
        <f t="shared" si="32"/>
        <v>0</v>
      </c>
      <c r="CO20" s="33">
        <v>0</v>
      </c>
      <c r="CP20" s="33">
        <f t="shared" si="33"/>
        <v>0</v>
      </c>
      <c r="CQ20" s="33">
        <v>0</v>
      </c>
      <c r="CR20" s="33">
        <f t="shared" si="34"/>
        <v>0</v>
      </c>
      <c r="CS20" s="33">
        <v>0</v>
      </c>
      <c r="CT20" s="33">
        <f t="shared" si="35"/>
        <v>0</v>
      </c>
      <c r="CU20" s="33">
        <v>0</v>
      </c>
      <c r="CV20" s="33">
        <f t="shared" si="36"/>
        <v>0</v>
      </c>
      <c r="CW20" s="33">
        <v>0</v>
      </c>
      <c r="CX20" s="33">
        <f t="shared" si="37"/>
        <v>0</v>
      </c>
      <c r="CY20" s="33">
        <v>0</v>
      </c>
      <c r="CZ20" s="33">
        <f t="shared" si="38"/>
        <v>0</v>
      </c>
      <c r="DA20" s="33">
        <v>0</v>
      </c>
      <c r="DB20" s="33">
        <f t="shared" si="39"/>
        <v>0</v>
      </c>
      <c r="DC20" s="33">
        <v>0</v>
      </c>
      <c r="DD20" s="33">
        <f t="shared" si="40"/>
        <v>0</v>
      </c>
      <c r="DE20" s="33">
        <v>0</v>
      </c>
      <c r="DF20" s="33">
        <f t="shared" si="41"/>
        <v>0</v>
      </c>
      <c r="DG20" s="33">
        <v>0</v>
      </c>
      <c r="DH20" s="33">
        <f t="shared" si="42"/>
        <v>0</v>
      </c>
      <c r="DI20" s="33">
        <v>0</v>
      </c>
      <c r="DJ20" s="33">
        <f t="shared" si="43"/>
        <v>0</v>
      </c>
      <c r="DK20" s="33">
        <v>0</v>
      </c>
      <c r="DL20" s="33">
        <f t="shared" si="44"/>
        <v>0</v>
      </c>
      <c r="DM20" s="33">
        <v>0</v>
      </c>
      <c r="DN20" s="33">
        <f t="shared" si="45"/>
        <v>0</v>
      </c>
      <c r="DO20" s="33">
        <v>0</v>
      </c>
      <c r="DP20" s="33">
        <f t="shared" si="46"/>
        <v>0</v>
      </c>
      <c r="DQ20" s="33">
        <v>0</v>
      </c>
      <c r="DR20" s="33">
        <f t="shared" si="47"/>
        <v>0</v>
      </c>
      <c r="DS20" s="33">
        <v>0</v>
      </c>
      <c r="DT20" s="33">
        <f t="shared" si="48"/>
        <v>0</v>
      </c>
      <c r="DU20" s="33">
        <v>0</v>
      </c>
      <c r="DV20" s="33">
        <f t="shared" si="49"/>
        <v>0</v>
      </c>
      <c r="DW20" s="33">
        <v>0</v>
      </c>
      <c r="DX20" s="33">
        <f t="shared" si="50"/>
        <v>0</v>
      </c>
      <c r="DY20" s="33">
        <v>0</v>
      </c>
      <c r="DZ20" s="33">
        <f t="shared" si="51"/>
        <v>0</v>
      </c>
      <c r="EA20" s="33">
        <v>0</v>
      </c>
      <c r="EB20" s="33">
        <f t="shared" si="52"/>
        <v>0</v>
      </c>
      <c r="EC20" s="52">
        <f t="shared" si="82"/>
        <v>0</v>
      </c>
      <c r="ED20" s="52">
        <f t="shared" si="83"/>
        <v>0</v>
      </c>
      <c r="EE20" s="18">
        <v>0</v>
      </c>
      <c r="EF20" s="21">
        <f t="shared" si="53"/>
        <v>0</v>
      </c>
      <c r="EG20" s="21">
        <v>0</v>
      </c>
      <c r="EH20" s="21">
        <f t="shared" si="54"/>
        <v>0</v>
      </c>
      <c r="EI20" s="21">
        <v>1</v>
      </c>
      <c r="EJ20" s="21">
        <f t="shared" si="55"/>
        <v>40</v>
      </c>
      <c r="EK20" s="21">
        <v>0</v>
      </c>
      <c r="EL20" s="21">
        <f t="shared" si="56"/>
        <v>0</v>
      </c>
      <c r="EM20" s="21">
        <v>0</v>
      </c>
      <c r="EN20" s="21">
        <f t="shared" si="57"/>
        <v>0</v>
      </c>
      <c r="EO20" s="19">
        <v>0</v>
      </c>
      <c r="EP20" s="19">
        <f t="shared" si="58"/>
        <v>0</v>
      </c>
      <c r="EQ20" s="19">
        <v>0</v>
      </c>
      <c r="ER20" s="19">
        <f t="shared" si="59"/>
        <v>0</v>
      </c>
      <c r="ES20" s="19">
        <v>0</v>
      </c>
      <c r="ET20" s="19">
        <f t="shared" si="60"/>
        <v>0</v>
      </c>
      <c r="EU20" s="19">
        <v>0</v>
      </c>
      <c r="EV20" s="19">
        <f t="shared" si="61"/>
        <v>0</v>
      </c>
      <c r="EW20" s="19">
        <v>0</v>
      </c>
      <c r="EX20" s="19">
        <f t="shared" si="62"/>
        <v>0</v>
      </c>
      <c r="EY20" s="19">
        <v>0</v>
      </c>
      <c r="EZ20" s="19">
        <f t="shared" si="63"/>
        <v>0</v>
      </c>
      <c r="FA20" s="19">
        <v>0</v>
      </c>
      <c r="FB20" s="19">
        <f t="shared" si="64"/>
        <v>0</v>
      </c>
      <c r="FC20" s="33">
        <v>0</v>
      </c>
      <c r="FD20" s="33">
        <f t="shared" si="65"/>
        <v>0</v>
      </c>
      <c r="FE20" s="33">
        <v>0</v>
      </c>
      <c r="FF20" s="33">
        <f t="shared" si="66"/>
        <v>0</v>
      </c>
      <c r="FG20" s="33">
        <v>0</v>
      </c>
      <c r="FH20" s="33">
        <f t="shared" si="67"/>
        <v>0</v>
      </c>
      <c r="FI20" s="33">
        <v>0</v>
      </c>
      <c r="FJ20" s="33">
        <f t="shared" si="68"/>
        <v>0</v>
      </c>
      <c r="FK20" s="50">
        <f t="shared" si="84"/>
        <v>1</v>
      </c>
      <c r="FL20" s="50">
        <f t="shared" si="85"/>
        <v>40</v>
      </c>
    </row>
    <row r="21" spans="1:168">
      <c r="A21" s="14"/>
      <c r="B21" s="17">
        <v>42</v>
      </c>
      <c r="C21" s="18">
        <v>0</v>
      </c>
      <c r="D21" s="21">
        <f t="shared" si="0"/>
        <v>0</v>
      </c>
      <c r="E21" s="21">
        <v>0</v>
      </c>
      <c r="F21" s="21">
        <f t="shared" si="69"/>
        <v>0</v>
      </c>
      <c r="G21" s="19">
        <v>0</v>
      </c>
      <c r="H21" s="19">
        <f t="shared" si="70"/>
        <v>0</v>
      </c>
      <c r="I21" s="19">
        <v>1</v>
      </c>
      <c r="J21" s="19">
        <f t="shared" si="71"/>
        <v>42</v>
      </c>
      <c r="K21" s="19">
        <v>0</v>
      </c>
      <c r="L21" s="19">
        <f t="shared" si="72"/>
        <v>0</v>
      </c>
      <c r="M21" s="19">
        <v>0</v>
      </c>
      <c r="N21" s="19">
        <f t="shared" si="73"/>
        <v>0</v>
      </c>
      <c r="O21" s="19">
        <v>0</v>
      </c>
      <c r="P21" s="19">
        <f t="shared" si="74"/>
        <v>0</v>
      </c>
      <c r="Q21" s="19">
        <v>0</v>
      </c>
      <c r="R21" s="19">
        <f t="shared" si="75"/>
        <v>0</v>
      </c>
      <c r="S21" s="21">
        <v>0</v>
      </c>
      <c r="T21" s="21">
        <f t="shared" si="76"/>
        <v>0</v>
      </c>
      <c r="U21" s="19">
        <v>0</v>
      </c>
      <c r="V21" s="19">
        <f t="shared" si="77"/>
        <v>0</v>
      </c>
      <c r="W21" s="21">
        <v>0</v>
      </c>
      <c r="X21" s="21">
        <f t="shared" si="78"/>
        <v>0</v>
      </c>
      <c r="Y21" s="18">
        <v>0</v>
      </c>
      <c r="Z21" s="21">
        <f t="shared" si="79"/>
        <v>0</v>
      </c>
      <c r="AA21" s="19">
        <v>0</v>
      </c>
      <c r="AB21" s="19">
        <f t="shared" si="1"/>
        <v>0</v>
      </c>
      <c r="AC21" s="18">
        <v>0</v>
      </c>
      <c r="AD21" s="21">
        <f t="shared" si="2"/>
        <v>0</v>
      </c>
      <c r="AE21" s="21">
        <v>0</v>
      </c>
      <c r="AF21" s="21">
        <f t="shared" si="3"/>
        <v>0</v>
      </c>
      <c r="AG21" s="20">
        <v>0</v>
      </c>
      <c r="AH21" s="21">
        <f t="shared" si="4"/>
        <v>0</v>
      </c>
      <c r="AI21" s="18">
        <v>0</v>
      </c>
      <c r="AJ21" s="21">
        <f t="shared" si="5"/>
        <v>0</v>
      </c>
      <c r="AK21" s="21">
        <v>0</v>
      </c>
      <c r="AL21" s="21">
        <f t="shared" si="6"/>
        <v>0</v>
      </c>
      <c r="AM21" s="19">
        <v>0</v>
      </c>
      <c r="AN21" s="19">
        <f t="shared" si="7"/>
        <v>0</v>
      </c>
      <c r="AO21" s="19">
        <v>0</v>
      </c>
      <c r="AP21" s="19">
        <f t="shared" si="8"/>
        <v>0</v>
      </c>
      <c r="AQ21" s="19">
        <v>0</v>
      </c>
      <c r="AR21" s="19">
        <f t="shared" si="9"/>
        <v>0</v>
      </c>
      <c r="AS21" s="19">
        <v>0</v>
      </c>
      <c r="AT21" s="19">
        <f t="shared" si="10"/>
        <v>0</v>
      </c>
      <c r="AU21" s="21">
        <v>0</v>
      </c>
      <c r="AV21" s="21">
        <f t="shared" si="11"/>
        <v>0</v>
      </c>
      <c r="AW21" s="19">
        <v>0</v>
      </c>
      <c r="AX21" s="19">
        <f t="shared" si="12"/>
        <v>0</v>
      </c>
      <c r="AY21" s="19">
        <v>0</v>
      </c>
      <c r="AZ21" s="19">
        <f t="shared" si="13"/>
        <v>0</v>
      </c>
      <c r="BA21" s="19">
        <v>0</v>
      </c>
      <c r="BB21" s="19">
        <f t="shared" si="14"/>
        <v>0</v>
      </c>
      <c r="BC21" s="19">
        <v>0</v>
      </c>
      <c r="BD21" s="19">
        <f t="shared" si="15"/>
        <v>0</v>
      </c>
      <c r="BE21" s="19">
        <v>0</v>
      </c>
      <c r="BF21" s="19">
        <f t="shared" si="16"/>
        <v>0</v>
      </c>
      <c r="BG21" s="21">
        <v>0</v>
      </c>
      <c r="BH21" s="21">
        <f t="shared" si="17"/>
        <v>0</v>
      </c>
      <c r="BI21" s="21">
        <v>0</v>
      </c>
      <c r="BJ21" s="21">
        <f t="shared" si="18"/>
        <v>0</v>
      </c>
      <c r="BK21" s="21">
        <v>0</v>
      </c>
      <c r="BL21" s="21">
        <f t="shared" si="19"/>
        <v>0</v>
      </c>
      <c r="BM21" s="19">
        <v>0</v>
      </c>
      <c r="BN21" s="19">
        <f t="shared" si="20"/>
        <v>0</v>
      </c>
      <c r="BO21" s="47">
        <f t="shared" si="80"/>
        <v>1</v>
      </c>
      <c r="BP21" s="47">
        <f t="shared" si="81"/>
        <v>42</v>
      </c>
      <c r="BQ21" s="21">
        <v>0</v>
      </c>
      <c r="BR21" s="21">
        <f t="shared" si="21"/>
        <v>0</v>
      </c>
      <c r="BS21" s="21">
        <v>0</v>
      </c>
      <c r="BT21" s="21">
        <f t="shared" si="22"/>
        <v>0</v>
      </c>
      <c r="BU21" s="19">
        <v>0</v>
      </c>
      <c r="BV21" s="19">
        <f t="shared" si="23"/>
        <v>0</v>
      </c>
      <c r="BW21" s="19">
        <v>0</v>
      </c>
      <c r="BX21" s="19">
        <f t="shared" si="24"/>
        <v>0</v>
      </c>
      <c r="BY21" s="19">
        <v>0</v>
      </c>
      <c r="BZ21" s="19">
        <f t="shared" si="25"/>
        <v>0</v>
      </c>
      <c r="CA21" s="19">
        <v>0</v>
      </c>
      <c r="CB21" s="19">
        <f t="shared" si="26"/>
        <v>0</v>
      </c>
      <c r="CC21" s="19">
        <v>0</v>
      </c>
      <c r="CD21" s="19">
        <f t="shared" si="27"/>
        <v>0</v>
      </c>
      <c r="CE21" s="19">
        <v>0</v>
      </c>
      <c r="CF21" s="19">
        <f t="shared" si="28"/>
        <v>0</v>
      </c>
      <c r="CG21" s="19">
        <v>0</v>
      </c>
      <c r="CH21" s="19">
        <f t="shared" si="29"/>
        <v>0</v>
      </c>
      <c r="CI21" s="19">
        <v>0</v>
      </c>
      <c r="CJ21" s="19">
        <f t="shared" si="30"/>
        <v>0</v>
      </c>
      <c r="CK21" s="18">
        <v>0</v>
      </c>
      <c r="CL21" s="21">
        <f t="shared" si="31"/>
        <v>0</v>
      </c>
      <c r="CM21" s="33">
        <v>0</v>
      </c>
      <c r="CN21" s="33">
        <f t="shared" si="32"/>
        <v>0</v>
      </c>
      <c r="CO21" s="33">
        <v>0</v>
      </c>
      <c r="CP21" s="33">
        <f t="shared" si="33"/>
        <v>0</v>
      </c>
      <c r="CQ21" s="33">
        <v>0</v>
      </c>
      <c r="CR21" s="33">
        <f t="shared" si="34"/>
        <v>0</v>
      </c>
      <c r="CS21" s="33">
        <v>0</v>
      </c>
      <c r="CT21" s="33">
        <f t="shared" si="35"/>
        <v>0</v>
      </c>
      <c r="CU21" s="33">
        <v>0</v>
      </c>
      <c r="CV21" s="33">
        <f t="shared" si="36"/>
        <v>0</v>
      </c>
      <c r="CW21" s="33">
        <v>0</v>
      </c>
      <c r="CX21" s="33">
        <f t="shared" si="37"/>
        <v>0</v>
      </c>
      <c r="CY21" s="33">
        <v>0</v>
      </c>
      <c r="CZ21" s="33">
        <f t="shared" si="38"/>
        <v>0</v>
      </c>
      <c r="DA21" s="33">
        <v>0</v>
      </c>
      <c r="DB21" s="33">
        <f t="shared" si="39"/>
        <v>0</v>
      </c>
      <c r="DC21" s="33">
        <v>0</v>
      </c>
      <c r="DD21" s="33">
        <f t="shared" si="40"/>
        <v>0</v>
      </c>
      <c r="DE21" s="33">
        <v>0</v>
      </c>
      <c r="DF21" s="33">
        <f t="shared" si="41"/>
        <v>0</v>
      </c>
      <c r="DG21" s="33">
        <v>0</v>
      </c>
      <c r="DH21" s="33">
        <f t="shared" si="42"/>
        <v>0</v>
      </c>
      <c r="DI21" s="33">
        <v>0</v>
      </c>
      <c r="DJ21" s="33">
        <f t="shared" si="43"/>
        <v>0</v>
      </c>
      <c r="DK21" s="33">
        <v>0</v>
      </c>
      <c r="DL21" s="33">
        <f t="shared" si="44"/>
        <v>0</v>
      </c>
      <c r="DM21" s="33">
        <v>0</v>
      </c>
      <c r="DN21" s="33">
        <f t="shared" si="45"/>
        <v>0</v>
      </c>
      <c r="DO21" s="33">
        <v>0</v>
      </c>
      <c r="DP21" s="33">
        <f t="shared" si="46"/>
        <v>0</v>
      </c>
      <c r="DQ21" s="33">
        <v>0</v>
      </c>
      <c r="DR21" s="33">
        <f t="shared" si="47"/>
        <v>0</v>
      </c>
      <c r="DS21" s="33">
        <v>0</v>
      </c>
      <c r="DT21" s="33">
        <f t="shared" si="48"/>
        <v>0</v>
      </c>
      <c r="DU21" s="33">
        <v>0</v>
      </c>
      <c r="DV21" s="33">
        <f t="shared" si="49"/>
        <v>0</v>
      </c>
      <c r="DW21" s="33">
        <v>0</v>
      </c>
      <c r="DX21" s="33">
        <f t="shared" si="50"/>
        <v>0</v>
      </c>
      <c r="DY21" s="33">
        <v>0</v>
      </c>
      <c r="DZ21" s="33">
        <f t="shared" si="51"/>
        <v>0</v>
      </c>
      <c r="EA21" s="33">
        <v>0</v>
      </c>
      <c r="EB21" s="33">
        <f t="shared" si="52"/>
        <v>0</v>
      </c>
      <c r="EC21" s="52">
        <f t="shared" si="82"/>
        <v>0</v>
      </c>
      <c r="ED21" s="52">
        <f t="shared" si="83"/>
        <v>0</v>
      </c>
      <c r="EE21" s="18">
        <v>0</v>
      </c>
      <c r="EF21" s="21">
        <f t="shared" si="53"/>
        <v>0</v>
      </c>
      <c r="EG21" s="21">
        <v>0</v>
      </c>
      <c r="EH21" s="21">
        <f t="shared" si="54"/>
        <v>0</v>
      </c>
      <c r="EI21" s="21">
        <v>0</v>
      </c>
      <c r="EJ21" s="21">
        <f t="shared" si="55"/>
        <v>0</v>
      </c>
      <c r="EK21" s="21">
        <v>0</v>
      </c>
      <c r="EL21" s="21">
        <f t="shared" si="56"/>
        <v>0</v>
      </c>
      <c r="EM21" s="21">
        <v>0</v>
      </c>
      <c r="EN21" s="21">
        <f t="shared" si="57"/>
        <v>0</v>
      </c>
      <c r="EO21" s="19">
        <v>0</v>
      </c>
      <c r="EP21" s="19">
        <f t="shared" si="58"/>
        <v>0</v>
      </c>
      <c r="EQ21" s="19">
        <v>0</v>
      </c>
      <c r="ER21" s="19">
        <f t="shared" si="59"/>
        <v>0</v>
      </c>
      <c r="ES21" s="19">
        <v>0</v>
      </c>
      <c r="ET21" s="19">
        <f t="shared" si="60"/>
        <v>0</v>
      </c>
      <c r="EU21" s="19">
        <v>0</v>
      </c>
      <c r="EV21" s="19">
        <f t="shared" si="61"/>
        <v>0</v>
      </c>
      <c r="EW21" s="19">
        <v>0</v>
      </c>
      <c r="EX21" s="19">
        <f t="shared" si="62"/>
        <v>0</v>
      </c>
      <c r="EY21" s="19">
        <v>0</v>
      </c>
      <c r="EZ21" s="19">
        <f t="shared" si="63"/>
        <v>0</v>
      </c>
      <c r="FA21" s="19">
        <v>0</v>
      </c>
      <c r="FB21" s="19">
        <f t="shared" si="64"/>
        <v>0</v>
      </c>
      <c r="FC21" s="33">
        <v>0</v>
      </c>
      <c r="FD21" s="33">
        <f t="shared" si="65"/>
        <v>0</v>
      </c>
      <c r="FE21" s="33">
        <v>0</v>
      </c>
      <c r="FF21" s="33">
        <f t="shared" si="66"/>
        <v>0</v>
      </c>
      <c r="FG21" s="33">
        <v>0</v>
      </c>
      <c r="FH21" s="33">
        <f t="shared" si="67"/>
        <v>0</v>
      </c>
      <c r="FI21" s="33">
        <v>0</v>
      </c>
      <c r="FJ21" s="33">
        <f t="shared" si="68"/>
        <v>0</v>
      </c>
      <c r="FK21" s="50">
        <f t="shared" si="84"/>
        <v>0</v>
      </c>
      <c r="FL21" s="50">
        <f t="shared" si="85"/>
        <v>0</v>
      </c>
    </row>
    <row r="22" spans="1:168">
      <c r="A22" s="14"/>
      <c r="B22" s="17">
        <v>44</v>
      </c>
      <c r="C22" s="18">
        <v>0</v>
      </c>
      <c r="D22" s="21">
        <f t="shared" si="0"/>
        <v>0</v>
      </c>
      <c r="E22" s="21">
        <v>0</v>
      </c>
      <c r="F22" s="21">
        <f t="shared" si="69"/>
        <v>0</v>
      </c>
      <c r="G22" s="19">
        <v>0</v>
      </c>
      <c r="H22" s="19">
        <f t="shared" si="70"/>
        <v>0</v>
      </c>
      <c r="I22" s="19">
        <v>0</v>
      </c>
      <c r="J22" s="19">
        <f t="shared" si="71"/>
        <v>0</v>
      </c>
      <c r="K22" s="19">
        <v>0</v>
      </c>
      <c r="L22" s="19">
        <f t="shared" si="72"/>
        <v>0</v>
      </c>
      <c r="M22" s="19">
        <v>0</v>
      </c>
      <c r="N22" s="19">
        <f t="shared" si="73"/>
        <v>0</v>
      </c>
      <c r="O22" s="19">
        <v>0</v>
      </c>
      <c r="P22" s="19">
        <f t="shared" si="74"/>
        <v>0</v>
      </c>
      <c r="Q22" s="19">
        <v>0</v>
      </c>
      <c r="R22" s="19">
        <f t="shared" si="75"/>
        <v>0</v>
      </c>
      <c r="S22" s="21">
        <v>0</v>
      </c>
      <c r="T22" s="21">
        <f t="shared" si="76"/>
        <v>0</v>
      </c>
      <c r="U22" s="19">
        <v>0</v>
      </c>
      <c r="V22" s="19">
        <f t="shared" si="77"/>
        <v>0</v>
      </c>
      <c r="W22" s="21">
        <v>0</v>
      </c>
      <c r="X22" s="21">
        <f t="shared" si="78"/>
        <v>0</v>
      </c>
      <c r="Y22" s="18">
        <v>0</v>
      </c>
      <c r="Z22" s="21">
        <f t="shared" si="79"/>
        <v>0</v>
      </c>
      <c r="AA22" s="19">
        <v>0</v>
      </c>
      <c r="AB22" s="19">
        <f t="shared" si="1"/>
        <v>0</v>
      </c>
      <c r="AC22" s="18">
        <v>0</v>
      </c>
      <c r="AD22" s="21">
        <f t="shared" si="2"/>
        <v>0</v>
      </c>
      <c r="AE22" s="21">
        <v>0</v>
      </c>
      <c r="AF22" s="21">
        <f t="shared" si="3"/>
        <v>0</v>
      </c>
      <c r="AG22" s="20">
        <v>0</v>
      </c>
      <c r="AH22" s="21">
        <f t="shared" si="4"/>
        <v>0</v>
      </c>
      <c r="AI22" s="18">
        <v>0</v>
      </c>
      <c r="AJ22" s="21">
        <f t="shared" si="5"/>
        <v>0</v>
      </c>
      <c r="AK22" s="21">
        <v>0</v>
      </c>
      <c r="AL22" s="21">
        <f t="shared" si="6"/>
        <v>0</v>
      </c>
      <c r="AM22" s="19">
        <v>0</v>
      </c>
      <c r="AN22" s="19">
        <f t="shared" si="7"/>
        <v>0</v>
      </c>
      <c r="AO22" s="19">
        <v>0</v>
      </c>
      <c r="AP22" s="19">
        <f t="shared" si="8"/>
        <v>0</v>
      </c>
      <c r="AQ22" s="19">
        <v>0</v>
      </c>
      <c r="AR22" s="19">
        <f t="shared" si="9"/>
        <v>0</v>
      </c>
      <c r="AS22" s="19">
        <v>0</v>
      </c>
      <c r="AT22" s="19">
        <f t="shared" si="10"/>
        <v>0</v>
      </c>
      <c r="AU22" s="21">
        <v>0</v>
      </c>
      <c r="AV22" s="21">
        <f t="shared" si="11"/>
        <v>0</v>
      </c>
      <c r="AW22" s="19">
        <v>0</v>
      </c>
      <c r="AX22" s="19">
        <f t="shared" si="12"/>
        <v>0</v>
      </c>
      <c r="AY22" s="19">
        <v>0</v>
      </c>
      <c r="AZ22" s="19">
        <f t="shared" si="13"/>
        <v>0</v>
      </c>
      <c r="BA22" s="19">
        <v>0</v>
      </c>
      <c r="BB22" s="19">
        <f t="shared" si="14"/>
        <v>0</v>
      </c>
      <c r="BC22" s="19">
        <v>0</v>
      </c>
      <c r="BD22" s="19">
        <f t="shared" si="15"/>
        <v>0</v>
      </c>
      <c r="BE22" s="19">
        <v>0</v>
      </c>
      <c r="BF22" s="19">
        <f t="shared" si="16"/>
        <v>0</v>
      </c>
      <c r="BG22" s="21">
        <v>0</v>
      </c>
      <c r="BH22" s="21">
        <f t="shared" si="17"/>
        <v>0</v>
      </c>
      <c r="BI22" s="21">
        <v>0</v>
      </c>
      <c r="BJ22" s="21">
        <f t="shared" si="18"/>
        <v>0</v>
      </c>
      <c r="BK22" s="21">
        <v>0</v>
      </c>
      <c r="BL22" s="21">
        <f t="shared" si="19"/>
        <v>0</v>
      </c>
      <c r="BM22" s="19">
        <v>0</v>
      </c>
      <c r="BN22" s="19">
        <f t="shared" si="20"/>
        <v>0</v>
      </c>
      <c r="BO22" s="47">
        <f t="shared" si="80"/>
        <v>0</v>
      </c>
      <c r="BP22" s="47">
        <f t="shared" si="81"/>
        <v>0</v>
      </c>
      <c r="BQ22" s="21">
        <v>0</v>
      </c>
      <c r="BR22" s="21">
        <f t="shared" si="21"/>
        <v>0</v>
      </c>
      <c r="BS22" s="21">
        <v>0</v>
      </c>
      <c r="BT22" s="21">
        <f t="shared" si="22"/>
        <v>0</v>
      </c>
      <c r="BU22" s="19">
        <v>0</v>
      </c>
      <c r="BV22" s="19">
        <f t="shared" si="23"/>
        <v>0</v>
      </c>
      <c r="BW22" s="19">
        <v>0</v>
      </c>
      <c r="BX22" s="19">
        <f t="shared" si="24"/>
        <v>0</v>
      </c>
      <c r="BY22" s="19">
        <v>0</v>
      </c>
      <c r="BZ22" s="19">
        <f t="shared" si="25"/>
        <v>0</v>
      </c>
      <c r="CA22" s="19">
        <v>0</v>
      </c>
      <c r="CB22" s="19">
        <f t="shared" si="26"/>
        <v>0</v>
      </c>
      <c r="CC22" s="19">
        <v>0</v>
      </c>
      <c r="CD22" s="19">
        <f t="shared" si="27"/>
        <v>0</v>
      </c>
      <c r="CE22" s="19">
        <v>0</v>
      </c>
      <c r="CF22" s="19">
        <f t="shared" si="28"/>
        <v>0</v>
      </c>
      <c r="CG22" s="19">
        <v>0</v>
      </c>
      <c r="CH22" s="19">
        <f t="shared" si="29"/>
        <v>0</v>
      </c>
      <c r="CI22" s="19">
        <v>0</v>
      </c>
      <c r="CJ22" s="19">
        <f t="shared" si="30"/>
        <v>0</v>
      </c>
      <c r="CK22" s="18">
        <v>0</v>
      </c>
      <c r="CL22" s="21">
        <f t="shared" si="31"/>
        <v>0</v>
      </c>
      <c r="CM22" s="33">
        <v>0</v>
      </c>
      <c r="CN22" s="33">
        <f t="shared" si="32"/>
        <v>0</v>
      </c>
      <c r="CO22" s="33">
        <v>0</v>
      </c>
      <c r="CP22" s="33">
        <f t="shared" si="33"/>
        <v>0</v>
      </c>
      <c r="CQ22" s="33">
        <v>0</v>
      </c>
      <c r="CR22" s="33">
        <f t="shared" si="34"/>
        <v>0</v>
      </c>
      <c r="CS22" s="33">
        <v>0</v>
      </c>
      <c r="CT22" s="33">
        <f t="shared" si="35"/>
        <v>0</v>
      </c>
      <c r="CU22" s="33">
        <v>0</v>
      </c>
      <c r="CV22" s="33">
        <f t="shared" si="36"/>
        <v>0</v>
      </c>
      <c r="CW22" s="33">
        <v>0</v>
      </c>
      <c r="CX22" s="33">
        <f t="shared" si="37"/>
        <v>0</v>
      </c>
      <c r="CY22" s="33">
        <v>0</v>
      </c>
      <c r="CZ22" s="33">
        <f t="shared" si="38"/>
        <v>0</v>
      </c>
      <c r="DA22" s="33">
        <v>0</v>
      </c>
      <c r="DB22" s="33">
        <f t="shared" si="39"/>
        <v>0</v>
      </c>
      <c r="DC22" s="33">
        <v>0</v>
      </c>
      <c r="DD22" s="33">
        <f t="shared" si="40"/>
        <v>0</v>
      </c>
      <c r="DE22" s="33">
        <v>0</v>
      </c>
      <c r="DF22" s="33">
        <f t="shared" si="41"/>
        <v>0</v>
      </c>
      <c r="DG22" s="33">
        <v>0</v>
      </c>
      <c r="DH22" s="33">
        <f t="shared" si="42"/>
        <v>0</v>
      </c>
      <c r="DI22" s="33">
        <v>0</v>
      </c>
      <c r="DJ22" s="33">
        <f t="shared" si="43"/>
        <v>0</v>
      </c>
      <c r="DK22" s="33">
        <v>0</v>
      </c>
      <c r="DL22" s="33">
        <f t="shared" si="44"/>
        <v>0</v>
      </c>
      <c r="DM22" s="33">
        <v>0</v>
      </c>
      <c r="DN22" s="33">
        <f t="shared" si="45"/>
        <v>0</v>
      </c>
      <c r="DO22" s="33">
        <v>0</v>
      </c>
      <c r="DP22" s="33">
        <f t="shared" si="46"/>
        <v>0</v>
      </c>
      <c r="DQ22" s="33">
        <v>0</v>
      </c>
      <c r="DR22" s="33">
        <f t="shared" si="47"/>
        <v>0</v>
      </c>
      <c r="DS22" s="33">
        <v>0</v>
      </c>
      <c r="DT22" s="33">
        <f t="shared" si="48"/>
        <v>0</v>
      </c>
      <c r="DU22" s="33">
        <v>0</v>
      </c>
      <c r="DV22" s="33">
        <f t="shared" si="49"/>
        <v>0</v>
      </c>
      <c r="DW22" s="33">
        <v>0</v>
      </c>
      <c r="DX22" s="33">
        <f t="shared" si="50"/>
        <v>0</v>
      </c>
      <c r="DY22" s="33">
        <v>0</v>
      </c>
      <c r="DZ22" s="33">
        <f t="shared" si="51"/>
        <v>0</v>
      </c>
      <c r="EA22" s="33">
        <v>0</v>
      </c>
      <c r="EB22" s="33">
        <f t="shared" si="52"/>
        <v>0</v>
      </c>
      <c r="EC22" s="52">
        <f t="shared" si="82"/>
        <v>0</v>
      </c>
      <c r="ED22" s="52">
        <f t="shared" si="83"/>
        <v>0</v>
      </c>
      <c r="EE22" s="18">
        <v>0</v>
      </c>
      <c r="EF22" s="21">
        <f t="shared" si="53"/>
        <v>0</v>
      </c>
      <c r="EG22" s="21">
        <v>0</v>
      </c>
      <c r="EH22" s="21">
        <f t="shared" si="54"/>
        <v>0</v>
      </c>
      <c r="EI22" s="21">
        <v>0</v>
      </c>
      <c r="EJ22" s="21">
        <f t="shared" si="55"/>
        <v>0</v>
      </c>
      <c r="EK22" s="21">
        <v>0</v>
      </c>
      <c r="EL22" s="21">
        <f t="shared" si="56"/>
        <v>0</v>
      </c>
      <c r="EM22" s="21">
        <v>0</v>
      </c>
      <c r="EN22" s="21">
        <f t="shared" si="57"/>
        <v>0</v>
      </c>
      <c r="EO22" s="19">
        <v>0</v>
      </c>
      <c r="EP22" s="19">
        <f t="shared" si="58"/>
        <v>0</v>
      </c>
      <c r="EQ22" s="19">
        <v>0</v>
      </c>
      <c r="ER22" s="19">
        <f t="shared" si="59"/>
        <v>0</v>
      </c>
      <c r="ES22" s="19">
        <v>0</v>
      </c>
      <c r="ET22" s="19">
        <f t="shared" si="60"/>
        <v>0</v>
      </c>
      <c r="EU22" s="19">
        <v>0</v>
      </c>
      <c r="EV22" s="19">
        <f t="shared" si="61"/>
        <v>0</v>
      </c>
      <c r="EW22" s="19">
        <v>0</v>
      </c>
      <c r="EX22" s="19">
        <f t="shared" si="62"/>
        <v>0</v>
      </c>
      <c r="EY22" s="19">
        <v>0</v>
      </c>
      <c r="EZ22" s="19">
        <f t="shared" si="63"/>
        <v>0</v>
      </c>
      <c r="FA22" s="19">
        <v>0</v>
      </c>
      <c r="FB22" s="19">
        <f t="shared" si="64"/>
        <v>0</v>
      </c>
      <c r="FC22" s="33">
        <v>0</v>
      </c>
      <c r="FD22" s="33">
        <f t="shared" si="65"/>
        <v>0</v>
      </c>
      <c r="FE22" s="33">
        <v>0</v>
      </c>
      <c r="FF22" s="33">
        <f t="shared" si="66"/>
        <v>0</v>
      </c>
      <c r="FG22" s="33">
        <v>0</v>
      </c>
      <c r="FH22" s="33">
        <f t="shared" si="67"/>
        <v>0</v>
      </c>
      <c r="FI22" s="33">
        <v>0</v>
      </c>
      <c r="FJ22" s="33">
        <f t="shared" si="68"/>
        <v>0</v>
      </c>
      <c r="FK22" s="50">
        <f t="shared" si="84"/>
        <v>0</v>
      </c>
      <c r="FL22" s="50">
        <f t="shared" si="85"/>
        <v>0</v>
      </c>
    </row>
    <row r="23" spans="1:168">
      <c r="B23" s="1" t="s">
        <v>0</v>
      </c>
      <c r="C23" s="10">
        <f t="shared" ref="C23:W23" si="86">SUM(C3:C22)</f>
        <v>256</v>
      </c>
      <c r="D23" s="2">
        <f>SUM(D3:D22)</f>
        <v>6926</v>
      </c>
      <c r="E23" s="2">
        <f t="shared" si="86"/>
        <v>272</v>
      </c>
      <c r="F23" s="2">
        <f>SUM(F3:F22)</f>
        <v>7102</v>
      </c>
      <c r="G23" s="2">
        <f t="shared" si="86"/>
        <v>322</v>
      </c>
      <c r="H23" s="2">
        <f>SUM(H3:H22)</f>
        <v>7950</v>
      </c>
      <c r="I23" s="2">
        <f t="shared" si="86"/>
        <v>248</v>
      </c>
      <c r="J23" s="2">
        <f>SUM(J3:J22)</f>
        <v>6690</v>
      </c>
      <c r="K23" s="2">
        <f t="shared" si="86"/>
        <v>164</v>
      </c>
      <c r="L23" s="2">
        <f>SUM(L3:L22)</f>
        <v>4090</v>
      </c>
      <c r="M23" s="2">
        <f t="shared" si="86"/>
        <v>324</v>
      </c>
      <c r="N23" s="2">
        <f>SUM(N3:N22)</f>
        <v>7726</v>
      </c>
      <c r="O23" s="2">
        <f t="shared" si="86"/>
        <v>621</v>
      </c>
      <c r="P23" s="2">
        <f>SUM(P3:P22)</f>
        <v>13128</v>
      </c>
      <c r="Q23" s="2">
        <f t="shared" si="86"/>
        <v>60</v>
      </c>
      <c r="R23" s="2">
        <f>SUM(R3:R22)</f>
        <v>1180</v>
      </c>
      <c r="S23" s="2">
        <f t="shared" si="86"/>
        <v>405</v>
      </c>
      <c r="T23" s="2">
        <f>SUM(T3:T22)</f>
        <v>10064</v>
      </c>
      <c r="U23" s="2">
        <f t="shared" si="86"/>
        <v>402</v>
      </c>
      <c r="V23" s="2">
        <f>SUM(V3:V22)</f>
        <v>10126</v>
      </c>
      <c r="W23" s="2">
        <f t="shared" si="86"/>
        <v>203</v>
      </c>
      <c r="X23" s="2">
        <f t="shared" ref="X23:BN23" si="87">SUM(X3:X22)</f>
        <v>4886</v>
      </c>
      <c r="Y23" s="10">
        <f t="shared" si="87"/>
        <v>462</v>
      </c>
      <c r="Z23" s="2">
        <f t="shared" si="87"/>
        <v>12346</v>
      </c>
      <c r="AA23" s="2">
        <f t="shared" si="87"/>
        <v>382</v>
      </c>
      <c r="AB23" s="2">
        <f t="shared" si="87"/>
        <v>7616</v>
      </c>
      <c r="AC23" s="10">
        <f t="shared" si="87"/>
        <v>275</v>
      </c>
      <c r="AD23" s="2">
        <f t="shared" si="87"/>
        <v>6294</v>
      </c>
      <c r="AE23" s="2">
        <f t="shared" si="87"/>
        <v>19</v>
      </c>
      <c r="AF23" s="2">
        <f t="shared" si="87"/>
        <v>436</v>
      </c>
      <c r="AG23" s="2">
        <f t="shared" si="87"/>
        <v>220</v>
      </c>
      <c r="AH23" s="2">
        <f t="shared" si="87"/>
        <v>5784</v>
      </c>
      <c r="AI23" s="10">
        <f t="shared" si="87"/>
        <v>366</v>
      </c>
      <c r="AJ23" s="2">
        <f t="shared" si="87"/>
        <v>8596</v>
      </c>
      <c r="AK23" s="2">
        <f t="shared" si="87"/>
        <v>316</v>
      </c>
      <c r="AL23" s="2">
        <f t="shared" si="87"/>
        <v>8352</v>
      </c>
      <c r="AM23" s="2">
        <f t="shared" si="87"/>
        <v>67</v>
      </c>
      <c r="AN23" s="2">
        <f t="shared" si="87"/>
        <v>1534</v>
      </c>
      <c r="AO23" s="2">
        <f t="shared" si="87"/>
        <v>141</v>
      </c>
      <c r="AP23" s="2">
        <f t="shared" si="87"/>
        <v>3138</v>
      </c>
      <c r="AQ23" s="2">
        <f t="shared" si="87"/>
        <v>41</v>
      </c>
      <c r="AR23" s="2">
        <f t="shared" si="87"/>
        <v>1076</v>
      </c>
      <c r="AS23" s="2">
        <f t="shared" si="87"/>
        <v>169</v>
      </c>
      <c r="AT23" s="2">
        <f t="shared" si="87"/>
        <v>4174</v>
      </c>
      <c r="AU23" s="2">
        <f t="shared" si="87"/>
        <v>290</v>
      </c>
      <c r="AV23" s="2">
        <f t="shared" si="87"/>
        <v>7322</v>
      </c>
      <c r="AW23" s="2">
        <f t="shared" si="87"/>
        <v>220</v>
      </c>
      <c r="AX23" s="2">
        <f t="shared" si="87"/>
        <v>5718</v>
      </c>
      <c r="AY23" s="2">
        <f t="shared" si="87"/>
        <v>187</v>
      </c>
      <c r="AZ23" s="2">
        <f t="shared" si="87"/>
        <v>4318</v>
      </c>
      <c r="BA23" s="2">
        <f t="shared" si="87"/>
        <v>340</v>
      </c>
      <c r="BB23" s="2">
        <f t="shared" si="87"/>
        <v>7024</v>
      </c>
      <c r="BC23" s="2">
        <f t="shared" si="87"/>
        <v>223</v>
      </c>
      <c r="BD23" s="2">
        <f t="shared" si="87"/>
        <v>5478</v>
      </c>
      <c r="BE23" s="2">
        <f t="shared" si="87"/>
        <v>146</v>
      </c>
      <c r="BF23" s="2">
        <f t="shared" si="87"/>
        <v>3816</v>
      </c>
      <c r="BG23" s="2">
        <f t="shared" si="87"/>
        <v>144</v>
      </c>
      <c r="BH23" s="2">
        <f t="shared" si="87"/>
        <v>3464</v>
      </c>
      <c r="BI23" s="2">
        <f t="shared" si="87"/>
        <v>205</v>
      </c>
      <c r="BJ23" s="2">
        <f t="shared" si="87"/>
        <v>5688</v>
      </c>
      <c r="BK23" s="2">
        <f t="shared" si="87"/>
        <v>144</v>
      </c>
      <c r="BL23" s="2">
        <f t="shared" si="87"/>
        <v>3842</v>
      </c>
      <c r="BM23" s="2">
        <f t="shared" si="87"/>
        <v>97</v>
      </c>
      <c r="BN23" s="2">
        <f t="shared" si="87"/>
        <v>2304</v>
      </c>
      <c r="BO23" s="48">
        <f>SUM(BO3:BO22)</f>
        <v>7731</v>
      </c>
      <c r="BP23" s="48">
        <f>SUM(BP3:BP22)</f>
        <v>188188</v>
      </c>
      <c r="BQ23" s="2">
        <f t="shared" ref="BQ23:CV23" si="88">SUM(BQ3:BQ22)</f>
        <v>59</v>
      </c>
      <c r="BR23" s="2">
        <f t="shared" si="88"/>
        <v>1588</v>
      </c>
      <c r="BS23" s="2">
        <f t="shared" si="88"/>
        <v>84</v>
      </c>
      <c r="BT23" s="2">
        <f t="shared" si="88"/>
        <v>1984</v>
      </c>
      <c r="BU23" s="2">
        <f t="shared" si="88"/>
        <v>256</v>
      </c>
      <c r="BV23" s="2">
        <f t="shared" si="88"/>
        <v>6926</v>
      </c>
      <c r="BW23" s="2">
        <f t="shared" si="88"/>
        <v>94</v>
      </c>
      <c r="BX23" s="2">
        <f t="shared" si="88"/>
        <v>2310</v>
      </c>
      <c r="BY23" s="2">
        <f t="shared" si="88"/>
        <v>54</v>
      </c>
      <c r="BZ23" s="2">
        <f t="shared" si="88"/>
        <v>1338</v>
      </c>
      <c r="CA23" s="2">
        <f t="shared" si="88"/>
        <v>52</v>
      </c>
      <c r="CB23" s="2">
        <f t="shared" si="88"/>
        <v>1296</v>
      </c>
      <c r="CC23" s="2">
        <f t="shared" si="88"/>
        <v>108</v>
      </c>
      <c r="CD23" s="2">
        <f t="shared" si="88"/>
        <v>2726</v>
      </c>
      <c r="CE23" s="2">
        <f t="shared" si="88"/>
        <v>55</v>
      </c>
      <c r="CF23" s="2">
        <f t="shared" si="88"/>
        <v>1240</v>
      </c>
      <c r="CG23" s="2">
        <f t="shared" si="88"/>
        <v>81</v>
      </c>
      <c r="CH23" s="2">
        <f t="shared" si="88"/>
        <v>1992</v>
      </c>
      <c r="CI23" s="2">
        <f t="shared" si="88"/>
        <v>3</v>
      </c>
      <c r="CJ23" s="2">
        <f t="shared" si="88"/>
        <v>72</v>
      </c>
      <c r="CK23" s="10">
        <f t="shared" si="88"/>
        <v>72</v>
      </c>
      <c r="CL23" s="26">
        <f t="shared" si="88"/>
        <v>1812</v>
      </c>
      <c r="CM23" s="33">
        <f t="shared" si="88"/>
        <v>120</v>
      </c>
      <c r="CN23" s="33">
        <f t="shared" si="88"/>
        <v>3104</v>
      </c>
      <c r="CO23" s="33">
        <f t="shared" si="88"/>
        <v>143</v>
      </c>
      <c r="CP23" s="33">
        <f t="shared" si="88"/>
        <v>3672</v>
      </c>
      <c r="CQ23" s="33">
        <f t="shared" si="88"/>
        <v>113</v>
      </c>
      <c r="CR23" s="33">
        <f t="shared" si="88"/>
        <v>2962</v>
      </c>
      <c r="CS23" s="33">
        <f t="shared" si="88"/>
        <v>58</v>
      </c>
      <c r="CT23" s="33">
        <f t="shared" si="88"/>
        <v>1436</v>
      </c>
      <c r="CU23" s="33">
        <f t="shared" si="88"/>
        <v>38</v>
      </c>
      <c r="CV23" s="33">
        <f t="shared" si="88"/>
        <v>1000</v>
      </c>
      <c r="CW23" s="33">
        <f t="shared" ref="CW23:DR23" si="89">SUM(CW3:CW22)</f>
        <v>64</v>
      </c>
      <c r="CX23" s="33">
        <f t="shared" si="89"/>
        <v>1766</v>
      </c>
      <c r="CY23" s="33">
        <f t="shared" si="89"/>
        <v>39</v>
      </c>
      <c r="CZ23" s="33">
        <f t="shared" si="89"/>
        <v>934</v>
      </c>
      <c r="DA23" s="33">
        <f t="shared" si="89"/>
        <v>26</v>
      </c>
      <c r="DB23" s="33">
        <f t="shared" si="89"/>
        <v>700</v>
      </c>
      <c r="DC23" s="33">
        <f t="shared" si="89"/>
        <v>2</v>
      </c>
      <c r="DD23" s="33">
        <f t="shared" si="89"/>
        <v>50</v>
      </c>
      <c r="DE23" s="33">
        <f t="shared" si="89"/>
        <v>31</v>
      </c>
      <c r="DF23" s="33">
        <f t="shared" si="89"/>
        <v>760</v>
      </c>
      <c r="DG23" s="33">
        <f t="shared" si="89"/>
        <v>58</v>
      </c>
      <c r="DH23" s="33">
        <f t="shared" si="89"/>
        <v>1542</v>
      </c>
      <c r="DI23" s="33">
        <f t="shared" si="89"/>
        <v>63</v>
      </c>
      <c r="DJ23" s="33">
        <f t="shared" si="89"/>
        <v>1696</v>
      </c>
      <c r="DK23" s="33">
        <f t="shared" si="89"/>
        <v>134</v>
      </c>
      <c r="DL23" s="33">
        <f t="shared" si="89"/>
        <v>3402</v>
      </c>
      <c r="DM23" s="33">
        <f t="shared" si="89"/>
        <v>75</v>
      </c>
      <c r="DN23" s="33">
        <f t="shared" si="89"/>
        <v>1936</v>
      </c>
      <c r="DO23" s="33">
        <f t="shared" si="89"/>
        <v>56</v>
      </c>
      <c r="DP23" s="33">
        <f t="shared" si="89"/>
        <v>1546</v>
      </c>
      <c r="DQ23" s="33">
        <f t="shared" si="89"/>
        <v>42</v>
      </c>
      <c r="DR23" s="33">
        <f t="shared" si="89"/>
        <v>1038</v>
      </c>
      <c r="DS23" s="33">
        <f t="shared" ref="DS23:EA23" si="90">SUM(DS3:DS22)</f>
        <v>92</v>
      </c>
      <c r="DT23" s="33">
        <f>SUM(DT3:DT22)</f>
        <v>2498</v>
      </c>
      <c r="DU23" s="33">
        <f t="shared" si="90"/>
        <v>112</v>
      </c>
      <c r="DV23" s="33">
        <f>SUM(DV3:DV22)</f>
        <v>2810</v>
      </c>
      <c r="DW23" s="33">
        <f t="shared" si="90"/>
        <v>65</v>
      </c>
      <c r="DX23" s="33">
        <f>SUM(DX3:DX22)</f>
        <v>1720</v>
      </c>
      <c r="DY23" s="33">
        <f t="shared" si="90"/>
        <v>106</v>
      </c>
      <c r="DZ23" s="33">
        <f>SUM(DZ3:DZ22)</f>
        <v>2802</v>
      </c>
      <c r="EA23" s="33">
        <f t="shared" si="90"/>
        <v>6</v>
      </c>
      <c r="EB23" s="33">
        <f>SUM(EB3:EB22)</f>
        <v>156</v>
      </c>
      <c r="EC23" s="52">
        <f>SUM(EC3:EC22)</f>
        <v>2361</v>
      </c>
      <c r="ED23" s="52">
        <f>SUM(ED3:ED22)</f>
        <v>60814</v>
      </c>
      <c r="EE23" s="10">
        <f t="shared" ref="EE23:EN23" si="91">SUM(EE3:EE22)</f>
        <v>232</v>
      </c>
      <c r="EF23" s="2">
        <f t="shared" si="91"/>
        <v>5988</v>
      </c>
      <c r="EG23" s="2">
        <f t="shared" si="91"/>
        <v>104</v>
      </c>
      <c r="EH23" s="2">
        <f t="shared" si="91"/>
        <v>2788</v>
      </c>
      <c r="EI23" s="2">
        <f t="shared" si="91"/>
        <v>144</v>
      </c>
      <c r="EJ23" s="2">
        <f t="shared" si="91"/>
        <v>4150</v>
      </c>
      <c r="EK23" s="2">
        <f t="shared" si="91"/>
        <v>65</v>
      </c>
      <c r="EL23" s="2">
        <f t="shared" si="91"/>
        <v>1628</v>
      </c>
      <c r="EM23" s="2">
        <f t="shared" si="91"/>
        <v>31</v>
      </c>
      <c r="EN23" s="2">
        <f t="shared" si="91"/>
        <v>714</v>
      </c>
      <c r="EO23" s="2">
        <f t="shared" ref="EO23:FI23" si="92">SUM(EO3:EO22)</f>
        <v>172</v>
      </c>
      <c r="EP23" s="2">
        <f t="shared" si="92"/>
        <v>4290</v>
      </c>
      <c r="EQ23" s="2">
        <f t="shared" si="92"/>
        <v>261</v>
      </c>
      <c r="ER23" s="2">
        <f t="shared" si="92"/>
        <v>6302</v>
      </c>
      <c r="ES23" s="2">
        <f t="shared" si="92"/>
        <v>274</v>
      </c>
      <c r="ET23" s="2">
        <f t="shared" si="92"/>
        <v>6220</v>
      </c>
      <c r="EU23" s="2">
        <f t="shared" si="92"/>
        <v>27</v>
      </c>
      <c r="EV23" s="2">
        <f>SUM(EV3:EV22)</f>
        <v>644</v>
      </c>
      <c r="EW23" s="2">
        <f t="shared" si="92"/>
        <v>34</v>
      </c>
      <c r="EX23" s="2">
        <f>SUM(EX3:EX22)</f>
        <v>806</v>
      </c>
      <c r="EY23" s="2">
        <f t="shared" si="92"/>
        <v>13</v>
      </c>
      <c r="EZ23" s="2">
        <f>SUM(EZ3:EZ22)</f>
        <v>344</v>
      </c>
      <c r="FA23" s="2">
        <f t="shared" si="92"/>
        <v>4</v>
      </c>
      <c r="FB23" s="2">
        <f>SUM(FB3:FB22)</f>
        <v>108</v>
      </c>
      <c r="FC23" s="33">
        <f t="shared" si="92"/>
        <v>11</v>
      </c>
      <c r="FD23" s="33">
        <f>SUM(FD3:FD22)</f>
        <v>302</v>
      </c>
      <c r="FE23" s="33">
        <f t="shared" si="92"/>
        <v>205</v>
      </c>
      <c r="FF23" s="33">
        <f>SUM(FF3:FF22)</f>
        <v>5274</v>
      </c>
      <c r="FG23" s="33">
        <f t="shared" si="92"/>
        <v>28</v>
      </c>
      <c r="FH23" s="33">
        <f>SUM(FH3:FH22)</f>
        <v>754</v>
      </c>
      <c r="FI23" s="33">
        <f t="shared" si="92"/>
        <v>5</v>
      </c>
      <c r="FJ23" s="33">
        <f>SUM(FJ3:FJ22)</f>
        <v>128</v>
      </c>
      <c r="FK23" s="50">
        <f>SUM(FK3:FK22)</f>
        <v>1610</v>
      </c>
      <c r="FL23" s="50">
        <f>SUM(FL3:FL22)</f>
        <v>40440</v>
      </c>
    </row>
    <row r="24" spans="1:168">
      <c r="B24" s="3" t="s">
        <v>1</v>
      </c>
      <c r="C24" s="11">
        <f>D23/C23</f>
        <v>27.0546875</v>
      </c>
      <c r="D24" s="9"/>
      <c r="E24" s="4">
        <f>F23/E23</f>
        <v>26.110294117647058</v>
      </c>
      <c r="F24" s="4"/>
      <c r="G24" s="4">
        <f>H23/G23</f>
        <v>24.689440993788821</v>
      </c>
      <c r="H24" s="4"/>
      <c r="I24" s="4">
        <f>J23/I23</f>
        <v>26.975806451612904</v>
      </c>
      <c r="J24" s="4"/>
      <c r="K24" s="4">
        <f>L23/K23</f>
        <v>24.939024390243901</v>
      </c>
      <c r="L24" s="4"/>
      <c r="M24" s="4">
        <f>N23/M23</f>
        <v>23.845679012345681</v>
      </c>
      <c r="N24" s="4"/>
      <c r="O24" s="4">
        <f>P23/O23</f>
        <v>21.140096618357489</v>
      </c>
      <c r="P24" s="4"/>
      <c r="Q24" s="4">
        <f>R23/Q23</f>
        <v>19.666666666666668</v>
      </c>
      <c r="R24" s="4"/>
      <c r="S24" s="4">
        <f>T23/S23</f>
        <v>24.849382716049384</v>
      </c>
      <c r="T24" s="4"/>
      <c r="U24" s="4">
        <f>V23/U23</f>
        <v>25.189054726368159</v>
      </c>
      <c r="V24" s="4"/>
      <c r="W24" s="4">
        <f>X23/W23</f>
        <v>24.068965517241381</v>
      </c>
      <c r="X24" s="4"/>
      <c r="Y24" s="11">
        <f>Z23/Y23</f>
        <v>26.722943722943722</v>
      </c>
      <c r="Z24" s="9"/>
      <c r="AA24" s="4">
        <f>AB23/AA23</f>
        <v>19.937172774869111</v>
      </c>
      <c r="AB24" s="4"/>
      <c r="AC24" s="11">
        <f>AD23/AC23</f>
        <v>22.887272727272727</v>
      </c>
      <c r="AD24" s="9"/>
      <c r="AE24" s="9">
        <f>AF23/AE23</f>
        <v>22.94736842105263</v>
      </c>
      <c r="AF24" s="9"/>
      <c r="AG24" s="4">
        <f>AH23/AG23</f>
        <v>26.290909090909089</v>
      </c>
      <c r="AH24" s="4"/>
      <c r="AI24" s="11">
        <f>AJ23/AI23</f>
        <v>23.486338797814209</v>
      </c>
      <c r="AJ24" s="9"/>
      <c r="AK24" s="4">
        <f>AL23/AK23</f>
        <v>26.430379746835442</v>
      </c>
      <c r="AL24" s="4"/>
      <c r="AM24" s="4">
        <f>AN23/AM23</f>
        <v>22.895522388059703</v>
      </c>
      <c r="AN24" s="4"/>
      <c r="AO24" s="4">
        <f>AP23/AO23</f>
        <v>22.25531914893617</v>
      </c>
      <c r="AP24" s="4"/>
      <c r="AQ24" s="4">
        <f>AR23/AQ23</f>
        <v>26.243902439024389</v>
      </c>
      <c r="AR24" s="4"/>
      <c r="AS24" s="4">
        <f>AT23/AS23</f>
        <v>24.698224852071007</v>
      </c>
      <c r="AT24" s="4"/>
      <c r="AU24" s="4">
        <f>AV23/AU23</f>
        <v>25.248275862068965</v>
      </c>
      <c r="AV24" s="4"/>
      <c r="AW24" s="4">
        <f>AX23/AW23</f>
        <v>25.990909090909092</v>
      </c>
      <c r="AX24" s="4"/>
      <c r="AY24" s="4">
        <f>AZ23/AY23</f>
        <v>23.09090909090909</v>
      </c>
      <c r="AZ24" s="4"/>
      <c r="BA24" s="4">
        <f>BB23/BA23</f>
        <v>20.658823529411766</v>
      </c>
      <c r="BB24" s="4"/>
      <c r="BC24" s="4">
        <f>BD23/BC23</f>
        <v>24.565022421524663</v>
      </c>
      <c r="BD24" s="4"/>
      <c r="BE24" s="4">
        <f>BF23/BE23</f>
        <v>26.136986301369863</v>
      </c>
      <c r="BF24" s="4"/>
      <c r="BG24" s="9">
        <f>BH23/BG23</f>
        <v>24.055555555555557</v>
      </c>
      <c r="BH24" s="9"/>
      <c r="BI24" s="9">
        <f>BJ23/BI23</f>
        <v>27.746341463414634</v>
      </c>
      <c r="BJ24" s="9"/>
      <c r="BK24" s="9">
        <f>BL23/BK23</f>
        <v>26.680555555555557</v>
      </c>
      <c r="BL24" s="9"/>
      <c r="BM24" s="4">
        <f>BN23/BM23</f>
        <v>23.75257731958763</v>
      </c>
      <c r="BN24" s="4"/>
      <c r="BO24" s="49">
        <f>BP23/BO23</f>
        <v>24.341999741301255</v>
      </c>
      <c r="BP24" s="49"/>
      <c r="BQ24" s="9">
        <f>BR23/BQ23</f>
        <v>26.915254237288135</v>
      </c>
      <c r="BR24" s="9"/>
      <c r="BS24" s="9">
        <f>BT23/BS23</f>
        <v>23.61904761904762</v>
      </c>
      <c r="BT24" s="9"/>
      <c r="BU24" s="4">
        <f>BV23/BU23</f>
        <v>27.0546875</v>
      </c>
      <c r="BV24" s="4"/>
      <c r="BW24" s="4">
        <f>BX23/BW23</f>
        <v>24.574468085106382</v>
      </c>
      <c r="BX24" s="4"/>
      <c r="BY24" s="4">
        <f>BZ23/BY23</f>
        <v>24.777777777777779</v>
      </c>
      <c r="BZ24" s="4"/>
      <c r="CA24" s="4">
        <f>CB23/CA23</f>
        <v>24.923076923076923</v>
      </c>
      <c r="CB24" s="4"/>
      <c r="CC24" s="4">
        <f>CD23/CC23</f>
        <v>25.24074074074074</v>
      </c>
      <c r="CD24" s="4"/>
      <c r="CE24" s="4">
        <f>CF23/CE23</f>
        <v>22.545454545454547</v>
      </c>
      <c r="CF24" s="4"/>
      <c r="CG24" s="4">
        <f>CH23/CG23</f>
        <v>24.592592592592592</v>
      </c>
      <c r="CH24" s="4"/>
      <c r="CI24" s="4">
        <f>CJ23/CI23</f>
        <v>24</v>
      </c>
      <c r="CJ24" s="4"/>
      <c r="CK24" s="11">
        <f>CL23/CK23</f>
        <v>25.166666666666668</v>
      </c>
      <c r="CL24" s="9"/>
      <c r="CM24" s="35">
        <f>CN23/CM23</f>
        <v>25.866666666666667</v>
      </c>
      <c r="CO24" s="35">
        <f>CP23/CO23</f>
        <v>25.678321678321677</v>
      </c>
      <c r="CP24" s="35"/>
      <c r="CQ24" s="35" t="e">
        <f>#REF!/CQ23</f>
        <v>#REF!</v>
      </c>
      <c r="CR24" s="35"/>
      <c r="CS24" s="35">
        <f>CT23/CS23</f>
        <v>24.758620689655171</v>
      </c>
      <c r="CT24" s="35"/>
      <c r="CU24" s="35">
        <f>CV23/CU23</f>
        <v>26.315789473684209</v>
      </c>
      <c r="CV24" s="35"/>
      <c r="CW24" s="35">
        <f>CX23/CW23</f>
        <v>27.59375</v>
      </c>
      <c r="CX24" s="35"/>
      <c r="CY24" s="35">
        <f>CZ23/CY23</f>
        <v>23.948717948717949</v>
      </c>
      <c r="CZ24" s="35"/>
      <c r="DA24" s="35">
        <f>DB23/DA23</f>
        <v>26.923076923076923</v>
      </c>
      <c r="DB24" s="35"/>
      <c r="DC24" s="35">
        <f>DD23/DC23</f>
        <v>25</v>
      </c>
      <c r="DD24" s="35"/>
      <c r="DE24" s="35">
        <f>DF23/DE23</f>
        <v>24.516129032258064</v>
      </c>
      <c r="DF24" s="35"/>
      <c r="DG24" s="35">
        <f>DH23/DG23</f>
        <v>26.586206896551722</v>
      </c>
      <c r="DH24" s="35"/>
      <c r="DI24" s="35">
        <f>DJ23/DI23</f>
        <v>26.920634920634921</v>
      </c>
      <c r="DJ24" s="35"/>
      <c r="DK24" s="35">
        <f>DL23/DK23</f>
        <v>25.388059701492537</v>
      </c>
      <c r="DL24" s="35"/>
      <c r="DM24" s="35">
        <f>DN23/DM23</f>
        <v>25.813333333333333</v>
      </c>
      <c r="DN24" s="35"/>
      <c r="DO24" s="35">
        <f>DP23/DO23</f>
        <v>27.607142857142858</v>
      </c>
      <c r="DP24" s="35"/>
      <c r="DQ24" s="35">
        <f>DR23/DQ23</f>
        <v>24.714285714285715</v>
      </c>
      <c r="DS24" s="35">
        <f>DT23/DS23</f>
        <v>27.152173913043477</v>
      </c>
      <c r="DU24" s="35">
        <f>DV23/DU23</f>
        <v>25.089285714285715</v>
      </c>
      <c r="DW24" s="35">
        <f>DX23/DW23</f>
        <v>26.46153846153846</v>
      </c>
      <c r="DY24" s="35">
        <f>DZ23/DY23</f>
        <v>26.433962264150942</v>
      </c>
      <c r="EA24" s="35">
        <f>EB23/EA23</f>
        <v>26</v>
      </c>
      <c r="EC24" s="53">
        <f>ED23/EC23</f>
        <v>25.757729775518847</v>
      </c>
      <c r="ED24" s="52"/>
      <c r="EE24" s="11">
        <f>EF23/EE23</f>
        <v>25.810344827586206</v>
      </c>
      <c r="EF24" s="9"/>
      <c r="EG24" s="9">
        <f>EH23/EG23</f>
        <v>26.807692307692307</v>
      </c>
      <c r="EH24" s="9"/>
      <c r="EI24" s="9">
        <f>EJ23/EI23</f>
        <v>28.819444444444443</v>
      </c>
      <c r="EJ24" s="9"/>
      <c r="EK24" s="9">
        <f>EL23/EK23</f>
        <v>25.046153846153846</v>
      </c>
      <c r="EL24" s="9"/>
      <c r="EM24" s="9">
        <f>EN23/EM23</f>
        <v>23.032258064516128</v>
      </c>
      <c r="EN24" s="9"/>
      <c r="EO24" s="4">
        <f>EP23/EO23</f>
        <v>24.941860465116278</v>
      </c>
      <c r="EP24" s="4"/>
      <c r="EQ24" s="4">
        <f>ER23/EQ23</f>
        <v>24.145593869731801</v>
      </c>
      <c r="ER24" s="4"/>
      <c r="ES24" s="4">
        <f>ET23/ES23</f>
        <v>22.700729927007298</v>
      </c>
      <c r="ET24" s="4"/>
      <c r="EU24" s="4">
        <f>EV23/EU23</f>
        <v>23.851851851851851</v>
      </c>
      <c r="EV24" s="4"/>
      <c r="EW24" s="4">
        <f>EX23/EW23</f>
        <v>23.705882352941178</v>
      </c>
      <c r="EX24" s="4"/>
      <c r="EY24" s="4">
        <f>EZ23/EY23</f>
        <v>26.46153846153846</v>
      </c>
      <c r="EZ24" s="4"/>
      <c r="FA24" s="4">
        <f>FB23/FA23</f>
        <v>27</v>
      </c>
      <c r="FB24" s="4"/>
      <c r="FC24" s="35">
        <f>FD23/FC23</f>
        <v>27.454545454545453</v>
      </c>
      <c r="FD24" s="35"/>
      <c r="FE24" s="35">
        <f>FF23/FE23</f>
        <v>25.726829268292683</v>
      </c>
      <c r="FF24" s="35"/>
      <c r="FG24" s="35">
        <f>FH23/FG23</f>
        <v>26.928571428571427</v>
      </c>
      <c r="FH24" s="35"/>
      <c r="FI24" s="35">
        <f>FJ23/FI23</f>
        <v>25.6</v>
      </c>
      <c r="FJ24" s="35"/>
      <c r="FK24" s="51">
        <f>FL23/FK23</f>
        <v>25.118012422360248</v>
      </c>
      <c r="FL24" s="50"/>
    </row>
    <row r="25" spans="1:168">
      <c r="B25" s="5" t="s">
        <v>2</v>
      </c>
      <c r="C25" s="12">
        <f>STDEV(C$3:C$22)</f>
        <v>16.165590486879026</v>
      </c>
      <c r="D25" s="6"/>
      <c r="E25" s="6">
        <f>STDEV(E$3:E$22)</f>
        <v>18.599377465529948</v>
      </c>
      <c r="F25" s="6"/>
      <c r="G25" s="6">
        <f>STDEV(G$3:G$22)</f>
        <v>18.940071694412186</v>
      </c>
      <c r="H25" s="6"/>
      <c r="I25" s="6">
        <f>STDEV(I$3:I$22)</f>
        <v>16.125821072527064</v>
      </c>
      <c r="J25" s="6"/>
      <c r="K25" s="6">
        <f>STDEV(K$3:K$22)</f>
        <v>8.6121089782138487</v>
      </c>
      <c r="L25" s="6"/>
      <c r="M25" s="6">
        <f>STDEV(M$3:M$22)</f>
        <v>22.11596232303004</v>
      </c>
      <c r="N25" s="6"/>
      <c r="O25" s="6">
        <f>STDEV(O$3:O$22)</f>
        <v>55.374775751001323</v>
      </c>
      <c r="P25" s="6"/>
      <c r="Q25" s="6">
        <f>STDEV(Q$3:Q$22)</f>
        <v>2.8469743865891624</v>
      </c>
      <c r="R25" s="6"/>
      <c r="S25" s="6">
        <f>STDEV(S$3:S$22)</f>
        <v>31.968528932455794</v>
      </c>
      <c r="T25" s="6"/>
      <c r="U25" s="6">
        <f>STDEV(U$3:U$22)</f>
        <v>29.27887688383807</v>
      </c>
      <c r="V25" s="6"/>
      <c r="W25" s="6">
        <f>STDEV(W$3:W$22)</f>
        <v>12.695938015966492</v>
      </c>
      <c r="X25" s="6"/>
      <c r="Y25" s="12">
        <f>STDEV(Y$3:Y$22)</f>
        <v>41.466409995256846</v>
      </c>
      <c r="Z25" s="6"/>
      <c r="AA25" s="6">
        <f>STDEV(AA$3:AA$22)</f>
        <v>22.482507820408667</v>
      </c>
      <c r="AB25" s="6"/>
      <c r="AC25" s="12">
        <f>STDEV(AC$3:AC$22)</f>
        <v>13.498050541506082</v>
      </c>
      <c r="AD25" s="6"/>
      <c r="AE25" s="6">
        <f>STDEV(AE$3:AE$22)</f>
        <v>1.7312909694943341</v>
      </c>
      <c r="AF25" s="6"/>
      <c r="AG25" s="6">
        <f>STDEV(AG$3:AG$22)</f>
        <v>17.755651435380702</v>
      </c>
      <c r="AH25" s="6"/>
      <c r="AI25" s="12">
        <f>STDEV(AI$3:AI$22)</f>
        <v>23.995832971580715</v>
      </c>
      <c r="AJ25" s="6"/>
      <c r="AK25" s="6">
        <f>STDEV(AK$3:AK$22)</f>
        <v>23.406251976319218</v>
      </c>
      <c r="AL25" s="6"/>
      <c r="AM25" s="6">
        <f>STDEV(AM$3:AM$22)</f>
        <v>4.568484719420538</v>
      </c>
      <c r="AN25" s="6"/>
      <c r="AO25" s="6">
        <f>STDEV(AO$3:AO$22)</f>
        <v>8.5561612149866662</v>
      </c>
      <c r="AP25" s="6"/>
      <c r="AQ25" s="6">
        <f>STDEV(AQ$3:AQ$22)</f>
        <v>2.9995613714429368</v>
      </c>
      <c r="AR25" s="6"/>
      <c r="AS25" s="6">
        <f>STDEV(AS$3:AS$22)</f>
        <v>12.141598784864849</v>
      </c>
      <c r="AT25" s="6"/>
      <c r="AU25" s="6">
        <f>STDEV(AU$3:AU$22)</f>
        <v>17.869409320782939</v>
      </c>
      <c r="AV25" s="6"/>
      <c r="AW25" s="6">
        <f>STDEV(AW$3:AW$22)</f>
        <v>17.882658462438144</v>
      </c>
      <c r="AX25" s="6"/>
      <c r="AY25" s="6">
        <f>STDEV(AY$3:AY$22)</f>
        <v>14.131990585007365</v>
      </c>
      <c r="AZ25" s="6"/>
      <c r="BA25" s="6">
        <f>STDEV(BA$3:BA$22)</f>
        <v>16.770902119287943</v>
      </c>
      <c r="BB25" s="6"/>
      <c r="BC25" s="6">
        <f>STDEV(BC$3:BC$22)</f>
        <v>13.295329611321572</v>
      </c>
      <c r="BD25" s="6"/>
      <c r="BE25" s="6">
        <f>STDEV(BE$3:BE$22)</f>
        <v>11.169036145570155</v>
      </c>
      <c r="BF25" s="6"/>
      <c r="BG25" s="6">
        <f>STDEV(BG$3:BG$22)</f>
        <v>11.152530984867115</v>
      </c>
      <c r="BH25" s="6"/>
      <c r="BI25" s="6">
        <f>STDEV(BI$3:BI$22)</f>
        <v>13.710829373355324</v>
      </c>
      <c r="BJ25" s="6"/>
      <c r="BK25" s="6">
        <f>STDEV(BK$3:BK$22)</f>
        <v>9.0181104334263775</v>
      </c>
      <c r="BL25" s="6"/>
      <c r="BM25" s="6">
        <f>STDEV(BM$3:BM$22)</f>
        <v>6.7064383833353514</v>
      </c>
      <c r="BN25" s="6"/>
      <c r="BO25" s="49">
        <f>STDEV(BO$3:BO$22)</f>
        <v>452.86206509267259</v>
      </c>
      <c r="BP25" s="49"/>
      <c r="BQ25" s="6">
        <f>STDEV(BQ$3:BQ$22)</f>
        <v>4.7955571543932862</v>
      </c>
      <c r="BR25" s="6"/>
      <c r="BS25" s="6">
        <f>STDEV(BS$3:BS$22)</f>
        <v>7.3955890125199133</v>
      </c>
      <c r="BT25" s="6"/>
      <c r="BU25" s="6">
        <f>STDEV(BU$3:BU$22)</f>
        <v>16.165590486879026</v>
      </c>
      <c r="BV25" s="6"/>
      <c r="BW25" s="6">
        <f>STDEV(BW$3:BW$22)</f>
        <v>8.9212932741957616</v>
      </c>
      <c r="BX25" s="6"/>
      <c r="BY25" s="6">
        <f>STDEV(BY$3:BY$22)</f>
        <v>4.0013155731321008</v>
      </c>
      <c r="BZ25" s="6"/>
      <c r="CA25" s="6">
        <f>STDEV(CA$3:CA$22)</f>
        <v>5.9947345316755394</v>
      </c>
      <c r="CB25" s="6"/>
      <c r="CC25" s="6">
        <f>STDEV(CC$3:CC$22)</f>
        <v>9.8856621320715625</v>
      </c>
      <c r="CD25" s="6"/>
      <c r="CE25" s="6">
        <f>STDEV(CE$3:CE$22)</f>
        <v>5.1796667236822342</v>
      </c>
      <c r="CF25" s="6"/>
      <c r="CG25" s="6">
        <f>STDEV(CG$3:CG$22)</f>
        <v>6.9089948998617583</v>
      </c>
      <c r="CH25" s="6"/>
      <c r="CI25" s="6">
        <f>STDEV(CI$3:CI$22)</f>
        <v>0.67082039324993692</v>
      </c>
      <c r="CJ25" s="6"/>
      <c r="CK25" s="12">
        <f>STDEV(CK$3:CK$22)</f>
        <v>6.2945256081438696</v>
      </c>
      <c r="CL25" s="9"/>
      <c r="CM25" s="35">
        <f>STDEV(CM$3:CM$22)</f>
        <v>8.9970755482574791</v>
      </c>
      <c r="CO25" s="35">
        <f>STDEV(CO$3:CO$22)</f>
        <v>10.902800219740751</v>
      </c>
      <c r="CP25" s="35"/>
      <c r="CQ25" s="35">
        <f>STDEV(CQ$3:CQ$22)</f>
        <v>9.1091336464821779</v>
      </c>
      <c r="CR25" s="35"/>
      <c r="CS25" s="35">
        <f>STDEV(CS$3:CS$22)</f>
        <v>5.4376852660513162</v>
      </c>
      <c r="CT25" s="35"/>
      <c r="CU25" s="35">
        <f>STDEV(CU$3:CU$22)</f>
        <v>3.6835337724298904</v>
      </c>
      <c r="CV25" s="35"/>
      <c r="CW25" s="35">
        <f>STDEV(CW$3:CW$22)</f>
        <v>4.6180424196269225</v>
      </c>
      <c r="CX25" s="35"/>
      <c r="CY25" s="35">
        <f>STDEV(CY$3:CY$22)</f>
        <v>3.2843328249833568</v>
      </c>
      <c r="CZ25" s="35"/>
      <c r="DA25" s="35">
        <f>STDEV(DA$3:DA$22)</f>
        <v>2.9575950400710087</v>
      </c>
      <c r="DB25" s="35"/>
      <c r="DC25" s="35">
        <f>STDEV(DC$3:DC$22)</f>
        <v>0.30779350562554625</v>
      </c>
      <c r="DD25" s="35"/>
      <c r="DE25" s="35">
        <f>STDEV(DE$3:DE$22)</f>
        <v>2.6847522673129647</v>
      </c>
      <c r="DF25" s="35"/>
      <c r="DG25" s="35">
        <f>STDEV(DG$3:DG$22)</f>
        <v>4.666791978267411</v>
      </c>
      <c r="DH25" s="35"/>
      <c r="DI25" s="35">
        <f>STDEV(DI$3:DI$22)</f>
        <v>5.2643288171177947</v>
      </c>
      <c r="DJ25" s="35"/>
      <c r="DK25" s="35">
        <f>STDEV(DK$3:DK$22)</f>
        <v>11.121813559042664</v>
      </c>
      <c r="DL25" s="35"/>
      <c r="DM25" s="35">
        <f>STDEV(DM$3:DM$22)</f>
        <v>6.0686858024139836</v>
      </c>
      <c r="DN25" s="35"/>
      <c r="DO25" s="35">
        <f>STDEV(DO$3:DO$22)</f>
        <v>4.2624430849726993</v>
      </c>
      <c r="DP25" s="35"/>
      <c r="DQ25" s="35">
        <f>STDEV(DQ$3:DQ$22)</f>
        <v>3.6404164018622058</v>
      </c>
      <c r="DS25" s="35">
        <f>STDEV(DS$3:DS$22)</f>
        <v>7.1406914009926608</v>
      </c>
      <c r="DU25" s="35">
        <f>STDEV(DU$3:DU$22)</f>
        <v>8.4005012381780872</v>
      </c>
      <c r="DW25" s="35">
        <f>STDEV(DW$3:DW$22)</f>
        <v>5.1694955470071076</v>
      </c>
      <c r="DY25" s="35">
        <f>STDEV(DY$3:DY$22)</f>
        <v>9.2855292057899934</v>
      </c>
      <c r="EA25" s="35">
        <f>STDEV(EA$3:EA$22)</f>
        <v>0.57124057057747946</v>
      </c>
      <c r="EC25" s="53">
        <f>STDEV(EC$3:EC$22)</f>
        <v>175.55640119346262</v>
      </c>
      <c r="ED25" s="52"/>
      <c r="EE25" s="12">
        <f>STDEV(EE$3:EE$22)</f>
        <v>18.818803586334937</v>
      </c>
      <c r="EF25" s="6"/>
      <c r="EG25" s="6">
        <f>STDEV(EG$3:EG$22)</f>
        <v>9.2770231159966858</v>
      </c>
      <c r="EH25" s="6"/>
      <c r="EI25" s="6">
        <f>STDEV(EI$3:EI$22)</f>
        <v>10.185645213782612</v>
      </c>
      <c r="EJ25" s="6"/>
      <c r="EK25" s="6">
        <f>STDEV(EK$3:EK$22)</f>
        <v>4.7558827837354842</v>
      </c>
      <c r="EL25" s="6"/>
      <c r="EM25" s="6">
        <f>STDEV(EM$3:EM$22)</f>
        <v>2.3502519461807316</v>
      </c>
      <c r="EN25" s="6"/>
      <c r="EO25" s="6">
        <f>STDEV(EO$3:EO$22)</f>
        <v>15.017183140445621</v>
      </c>
      <c r="EP25" s="6"/>
      <c r="EQ25" s="6">
        <f>STDEV(EQ$3:EQ$22)</f>
        <v>21.929252273234443</v>
      </c>
      <c r="ER25" s="6"/>
      <c r="ES25" s="6">
        <f>STDEV(ES$3:ES$22)</f>
        <v>18.876607634569133</v>
      </c>
      <c r="ET25" s="6"/>
      <c r="EU25" s="6">
        <f>STDEV(EU$3:EU$22)</f>
        <v>2.2542357790099112</v>
      </c>
      <c r="EV25" s="6"/>
      <c r="EW25" s="6">
        <f>STDEV(EW$3:EW$22)</f>
        <v>2.9575950400710087</v>
      </c>
      <c r="EX25" s="6"/>
      <c r="EY25" s="6">
        <f>STDEV(EY$3:EY$22)</f>
        <v>1.268027892769755</v>
      </c>
      <c r="EZ25" s="6"/>
      <c r="FA25" s="6">
        <f>STDEV(FA$3:FA$22)</f>
        <v>0.69585237393845933</v>
      </c>
      <c r="FB25" s="6"/>
      <c r="FC25" s="35">
        <f>STDEV(FC$3:FC$22)</f>
        <v>0.7591546545162482</v>
      </c>
      <c r="FD25" s="35"/>
      <c r="FE25" s="35">
        <f>STDEV(FE$3:FE$22)</f>
        <v>17.504510696870167</v>
      </c>
      <c r="FF25" s="35"/>
      <c r="FG25" s="35">
        <f>STDEV(FG$3:FG$22)</f>
        <v>1.9574419397183715</v>
      </c>
      <c r="FH25" s="35"/>
      <c r="FI25" s="35">
        <f>STDEV(FI$3:FI$22)</f>
        <v>0.7163503994113789</v>
      </c>
      <c r="FJ25" s="35"/>
      <c r="FK25" s="51">
        <f>STDEV(FK$3:FK$22)</f>
        <v>116.84875514504795</v>
      </c>
      <c r="FL25" s="50"/>
    </row>
    <row r="26" spans="1:168" ht="14.25" customHeight="1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25"/>
      <c r="AF26" s="25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</row>
  </sheetData>
  <phoneticPr fontId="4"/>
  <printOptions gridLinesSet="0"/>
  <pageMargins left="0.75" right="0.75" top="1" bottom="1" header="0.5" footer="0.5"/>
  <pageSetup paperSize="9" scale="70" orientation="portrait" horizontalDpi="4294967292" verticalDpi="0" r:id="rId1"/>
  <headerFooter alignWithMargins="0">
    <oddHeader>&amp;A</oddHeader>
    <oddFooter>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3"/>
  <sheetViews>
    <sheetView topLeftCell="T1" workbookViewId="0">
      <selection activeCell="AC166" sqref="AC165:AC166"/>
    </sheetView>
  </sheetViews>
  <sheetFormatPr defaultRowHeight="13.5"/>
  <cols>
    <col min="1" max="1" width="7.25" style="32" customWidth="1"/>
    <col min="2" max="7" width="9" style="24"/>
    <col min="8" max="8" width="6.25" style="24" customWidth="1"/>
    <col min="9" max="9" width="7.375" style="24" bestFit="1" customWidth="1"/>
    <col min="10" max="10" width="3.875" style="24" customWidth="1"/>
    <col min="11" max="11" width="8" style="24" customWidth="1"/>
    <col min="12" max="17" width="9" style="24"/>
    <col min="18" max="18" width="6.25" style="24" customWidth="1"/>
    <col min="19" max="19" width="6.875" style="24" customWidth="1"/>
    <col min="20" max="27" width="6.75" style="24" customWidth="1"/>
    <col min="28" max="16384" width="9" style="24"/>
  </cols>
  <sheetData>
    <row r="1" spans="1:39" ht="13.5" customHeight="1">
      <c r="A1" s="60" t="s">
        <v>4</v>
      </c>
      <c r="K1" s="60"/>
      <c r="AL1" s="30"/>
      <c r="AM1" s="24" t="s">
        <v>110</v>
      </c>
    </row>
    <row r="2" spans="1:39">
      <c r="A2" s="60"/>
      <c r="H2" s="30"/>
      <c r="I2" s="30" t="s">
        <v>82</v>
      </c>
      <c r="K2" s="60"/>
      <c r="R2" s="30"/>
      <c r="S2" s="24" t="s">
        <v>26</v>
      </c>
      <c r="AC2" s="30"/>
      <c r="AD2" s="24" t="s">
        <v>92</v>
      </c>
      <c r="AL2" s="27" t="s">
        <v>0</v>
      </c>
      <c r="AM2" s="28">
        <v>113</v>
      </c>
    </row>
    <row r="3" spans="1:39">
      <c r="H3" s="27" t="s">
        <v>0</v>
      </c>
      <c r="I3" s="28">
        <f>'計測値分布 (1)'!$C$26</f>
        <v>256</v>
      </c>
      <c r="R3" s="27" t="s">
        <v>0</v>
      </c>
      <c r="S3" s="28">
        <v>141</v>
      </c>
      <c r="AC3" s="27" t="s">
        <v>0</v>
      </c>
      <c r="AD3" s="28">
        <v>141</v>
      </c>
      <c r="AL3" s="27" t="s">
        <v>1</v>
      </c>
      <c r="AM3" s="29">
        <v>26.212389380530972</v>
      </c>
    </row>
    <row r="4" spans="1:39">
      <c r="H4" s="27" t="s">
        <v>1</v>
      </c>
      <c r="I4" s="29">
        <v>27.0546875</v>
      </c>
      <c r="R4" s="27" t="s">
        <v>1</v>
      </c>
      <c r="S4" s="29">
        <v>22.25531914893617</v>
      </c>
      <c r="AC4" s="27" t="s">
        <v>1</v>
      </c>
      <c r="AD4" s="29">
        <v>22.25531914893617</v>
      </c>
      <c r="AM4" s="31">
        <v>9.1091336464821779</v>
      </c>
    </row>
    <row r="5" spans="1:39">
      <c r="I5" s="31">
        <v>16.165590486879026</v>
      </c>
      <c r="S5" s="31">
        <v>8.5561612149866662</v>
      </c>
      <c r="AD5" s="31">
        <v>8.5561612149866662</v>
      </c>
    </row>
    <row r="6" spans="1:39">
      <c r="H6" s="27"/>
    </row>
    <row r="8" spans="1:39">
      <c r="H8" s="30"/>
      <c r="I8" s="24" t="s">
        <v>7</v>
      </c>
    </row>
    <row r="9" spans="1:39">
      <c r="H9" s="27" t="s">
        <v>0</v>
      </c>
      <c r="I9" s="28">
        <f>'計測値分布 (1)'!$D$26</f>
        <v>272</v>
      </c>
      <c r="R9" s="30"/>
      <c r="S9" s="24" t="s">
        <v>27</v>
      </c>
    </row>
    <row r="10" spans="1:39">
      <c r="H10" s="27" t="s">
        <v>1</v>
      </c>
      <c r="I10" s="29">
        <v>26.110294117647058</v>
      </c>
      <c r="R10" s="27" t="s">
        <v>0</v>
      </c>
      <c r="S10" s="28">
        <v>41</v>
      </c>
      <c r="AC10" s="30"/>
      <c r="AD10" s="24" t="s">
        <v>93</v>
      </c>
      <c r="AL10" s="30"/>
      <c r="AM10" s="24" t="s">
        <v>111</v>
      </c>
    </row>
    <row r="11" spans="1:39">
      <c r="H11" s="27"/>
      <c r="I11" s="31">
        <v>18.599377465529948</v>
      </c>
      <c r="R11" s="27" t="s">
        <v>1</v>
      </c>
      <c r="S11" s="29">
        <v>26.243902439024389</v>
      </c>
      <c r="AC11" s="27" t="s">
        <v>0</v>
      </c>
      <c r="AD11" s="28">
        <v>94</v>
      </c>
      <c r="AL11" s="27" t="s">
        <v>0</v>
      </c>
      <c r="AM11" s="28">
        <v>205</v>
      </c>
    </row>
    <row r="12" spans="1:39">
      <c r="H12" s="27"/>
      <c r="S12" s="31">
        <v>2.9995613714429368</v>
      </c>
      <c r="AC12" s="27" t="s">
        <v>1</v>
      </c>
      <c r="AD12" s="29">
        <v>24.574468085106382</v>
      </c>
      <c r="AL12" s="27" t="s">
        <v>1</v>
      </c>
      <c r="AM12" s="29">
        <v>25.726829268292683</v>
      </c>
    </row>
    <row r="13" spans="1:39">
      <c r="H13" s="27"/>
      <c r="AD13" s="31">
        <v>8.9212932741957616</v>
      </c>
      <c r="AM13" s="31">
        <v>17.504510696870167</v>
      </c>
    </row>
    <row r="14" spans="1:39">
      <c r="H14" s="27"/>
    </row>
    <row r="16" spans="1:39">
      <c r="H16" s="30"/>
      <c r="I16" s="24" t="s">
        <v>8</v>
      </c>
      <c r="R16" s="30"/>
      <c r="S16" s="24" t="s">
        <v>28</v>
      </c>
    </row>
    <row r="17" spans="8:39">
      <c r="H17" s="27" t="s">
        <v>0</v>
      </c>
      <c r="I17" s="28">
        <v>176.30128477717852</v>
      </c>
      <c r="R17" s="27" t="s">
        <v>0</v>
      </c>
      <c r="S17" s="28">
        <v>169</v>
      </c>
    </row>
    <row r="18" spans="8:39">
      <c r="H18" s="27" t="s">
        <v>1</v>
      </c>
      <c r="I18" s="29">
        <v>24.689440993788821</v>
      </c>
      <c r="R18" s="27" t="s">
        <v>1</v>
      </c>
      <c r="S18" s="29">
        <v>24.698224852071007</v>
      </c>
      <c r="AC18" s="30"/>
      <c r="AD18" s="24" t="s">
        <v>94</v>
      </c>
      <c r="AL18" s="30"/>
      <c r="AM18" s="24" t="s">
        <v>112</v>
      </c>
    </row>
    <row r="19" spans="8:39">
      <c r="I19" s="31">
        <v>18.940071694412186</v>
      </c>
      <c r="S19" s="31">
        <v>12.141598784864849</v>
      </c>
      <c r="AC19" s="27" t="s">
        <v>0</v>
      </c>
      <c r="AD19" s="28">
        <v>54</v>
      </c>
      <c r="AL19" s="27" t="s">
        <v>0</v>
      </c>
      <c r="AM19" s="28">
        <v>58</v>
      </c>
    </row>
    <row r="20" spans="8:39">
      <c r="H20" s="27"/>
      <c r="AC20" s="27" t="s">
        <v>1</v>
      </c>
      <c r="AD20" s="29">
        <v>24.777777777777779</v>
      </c>
      <c r="AL20" s="27" t="s">
        <v>1</v>
      </c>
      <c r="AM20" s="29">
        <v>24.758620689655171</v>
      </c>
    </row>
    <row r="21" spans="8:39" ht="13.5" customHeight="1">
      <c r="AD21" s="31">
        <v>4.0013155731321008</v>
      </c>
      <c r="AM21" s="31">
        <v>5.4376852660513162</v>
      </c>
    </row>
    <row r="22" spans="8:39">
      <c r="H22" s="30"/>
      <c r="I22" s="24" t="s">
        <v>9</v>
      </c>
    </row>
    <row r="23" spans="8:39">
      <c r="H23" s="27" t="s">
        <v>0</v>
      </c>
      <c r="I23" s="28">
        <v>178.45846065172537</v>
      </c>
    </row>
    <row r="24" spans="8:39">
      <c r="H24" s="27" t="s">
        <v>1</v>
      </c>
      <c r="I24" s="29">
        <v>26.975806451612904</v>
      </c>
      <c r="S24" s="24" t="s">
        <v>29</v>
      </c>
    </row>
    <row r="25" spans="8:39">
      <c r="I25" s="31">
        <v>16.125821072527064</v>
      </c>
      <c r="R25" s="27" t="s">
        <v>0</v>
      </c>
      <c r="S25" s="28">
        <v>290</v>
      </c>
    </row>
    <row r="26" spans="8:39">
      <c r="R26" s="27" t="s">
        <v>1</v>
      </c>
      <c r="S26" s="29">
        <v>25.248275862068965</v>
      </c>
      <c r="AC26" s="30"/>
      <c r="AD26" s="24" t="s">
        <v>95</v>
      </c>
      <c r="AL26" s="30"/>
      <c r="AM26" s="24" t="s">
        <v>68</v>
      </c>
    </row>
    <row r="27" spans="8:39">
      <c r="S27" s="31">
        <v>17.869409320782939</v>
      </c>
      <c r="AC27" s="27" t="s">
        <v>0</v>
      </c>
      <c r="AD27" s="28">
        <v>172</v>
      </c>
      <c r="AL27" s="27" t="s">
        <v>0</v>
      </c>
      <c r="AM27" s="28">
        <v>38</v>
      </c>
    </row>
    <row r="28" spans="8:39">
      <c r="H28" s="30"/>
      <c r="I28" s="24" t="s">
        <v>10</v>
      </c>
      <c r="AC28" s="27" t="s">
        <v>1</v>
      </c>
      <c r="AD28" s="29">
        <v>24.941860465116278</v>
      </c>
      <c r="AL28" s="27" t="s">
        <v>1</v>
      </c>
      <c r="AM28" s="29">
        <v>26.315789473684209</v>
      </c>
    </row>
    <row r="29" spans="8:39">
      <c r="H29" s="27" t="s">
        <v>0</v>
      </c>
      <c r="I29" s="28">
        <v>164</v>
      </c>
      <c r="AD29" s="31">
        <v>15.017183140445621</v>
      </c>
      <c r="AM29" s="31">
        <v>3.6835337724298904</v>
      </c>
    </row>
    <row r="30" spans="8:39">
      <c r="H30" s="27" t="s">
        <v>1</v>
      </c>
      <c r="I30" s="29">
        <v>24.939024390243901</v>
      </c>
    </row>
    <row r="31" spans="8:39">
      <c r="I31" s="31">
        <v>8.6121089782138487</v>
      </c>
      <c r="R31" s="30"/>
      <c r="S31" s="24" t="s">
        <v>30</v>
      </c>
    </row>
    <row r="32" spans="8:39">
      <c r="R32" s="27" t="s">
        <v>0</v>
      </c>
      <c r="S32" s="28">
        <v>220</v>
      </c>
    </row>
    <row r="33" spans="8:39">
      <c r="R33" s="27" t="s">
        <v>1</v>
      </c>
      <c r="S33" s="29">
        <v>25.990909090909092</v>
      </c>
      <c r="AL33" s="30"/>
      <c r="AM33" s="24" t="s">
        <v>113</v>
      </c>
    </row>
    <row r="34" spans="8:39">
      <c r="H34" s="30"/>
      <c r="I34" s="24" t="s">
        <v>11</v>
      </c>
      <c r="S34" s="31">
        <v>17.882658462438144</v>
      </c>
      <c r="AC34" s="30"/>
      <c r="AD34" s="24" t="s">
        <v>96</v>
      </c>
      <c r="AL34" s="27" t="s">
        <v>0</v>
      </c>
      <c r="AM34" s="28">
        <v>64</v>
      </c>
    </row>
    <row r="35" spans="8:39">
      <c r="H35" s="27" t="s">
        <v>0</v>
      </c>
      <c r="I35" s="28">
        <v>324</v>
      </c>
      <c r="AC35" s="27" t="s">
        <v>0</v>
      </c>
      <c r="AD35" s="28">
        <v>261</v>
      </c>
      <c r="AL35" s="27" t="s">
        <v>1</v>
      </c>
      <c r="AM35" s="29">
        <v>27.59375</v>
      </c>
    </row>
    <row r="36" spans="8:39">
      <c r="H36" s="27" t="s">
        <v>1</v>
      </c>
      <c r="I36" s="29">
        <v>23.845679012345681</v>
      </c>
      <c r="AC36" s="27" t="s">
        <v>1</v>
      </c>
      <c r="AD36" s="29">
        <v>24.145593869731801</v>
      </c>
      <c r="AM36" s="31">
        <v>4.6180424196269225</v>
      </c>
    </row>
    <row r="37" spans="8:39">
      <c r="I37" s="31">
        <v>22.11596232303004</v>
      </c>
      <c r="R37" s="30"/>
      <c r="AD37" s="31">
        <v>21.929252273234443</v>
      </c>
    </row>
    <row r="39" spans="8:39">
      <c r="R39" s="30"/>
      <c r="S39" s="24" t="s">
        <v>31</v>
      </c>
    </row>
    <row r="40" spans="8:39">
      <c r="H40" s="30"/>
      <c r="I40" s="24" t="s">
        <v>12</v>
      </c>
      <c r="K40" s="60"/>
      <c r="R40" s="27" t="s">
        <v>0</v>
      </c>
      <c r="S40" s="28">
        <v>187</v>
      </c>
    </row>
    <row r="41" spans="8:39">
      <c r="H41" s="27" t="s">
        <v>0</v>
      </c>
      <c r="I41" s="28">
        <v>621</v>
      </c>
      <c r="K41" s="60"/>
      <c r="R41" s="27" t="s">
        <v>1</v>
      </c>
      <c r="S41" s="29">
        <v>23.09090909090909</v>
      </c>
    </row>
    <row r="42" spans="8:39">
      <c r="H42" s="27" t="s">
        <v>1</v>
      </c>
      <c r="I42" s="29">
        <v>21.140096618357489</v>
      </c>
      <c r="S42" s="31">
        <v>14.131990585007365</v>
      </c>
      <c r="AC42" s="30"/>
      <c r="AD42" s="24" t="s">
        <v>97</v>
      </c>
      <c r="AL42" s="30"/>
      <c r="AM42" s="24" t="s">
        <v>114</v>
      </c>
    </row>
    <row r="43" spans="8:39">
      <c r="I43" s="31">
        <v>55.374775751001323</v>
      </c>
      <c r="AC43" s="27" t="s">
        <v>0</v>
      </c>
      <c r="AD43" s="28">
        <v>274</v>
      </c>
      <c r="AL43" s="27" t="s">
        <v>0</v>
      </c>
      <c r="AM43" s="28">
        <v>39</v>
      </c>
    </row>
    <row r="44" spans="8:39">
      <c r="AC44" s="27" t="s">
        <v>1</v>
      </c>
      <c r="AD44" s="29">
        <v>22.700729927007298</v>
      </c>
      <c r="AL44" s="27" t="s">
        <v>1</v>
      </c>
      <c r="AM44" s="29">
        <v>23.948717948717949</v>
      </c>
    </row>
    <row r="45" spans="8:39">
      <c r="AD45" s="31">
        <v>18.876607634569133</v>
      </c>
      <c r="AM45" s="31">
        <v>3.2843328249833568</v>
      </c>
    </row>
    <row r="46" spans="8:39">
      <c r="H46" s="30"/>
      <c r="I46" s="24" t="s">
        <v>13</v>
      </c>
    </row>
    <row r="47" spans="8:39">
      <c r="H47" s="27" t="s">
        <v>0</v>
      </c>
      <c r="I47" s="28">
        <v>60</v>
      </c>
      <c r="R47" s="30"/>
      <c r="S47" s="24" t="s">
        <v>32</v>
      </c>
    </row>
    <row r="48" spans="8:39">
      <c r="H48" s="27" t="s">
        <v>1</v>
      </c>
      <c r="I48" s="29">
        <v>19.666666666666668</v>
      </c>
      <c r="K48" s="60"/>
      <c r="R48" s="27" t="s">
        <v>0</v>
      </c>
      <c r="S48" s="28">
        <v>340</v>
      </c>
    </row>
    <row r="49" spans="1:39" ht="13.5" customHeight="1">
      <c r="I49" s="31">
        <v>2.8469743865891624</v>
      </c>
      <c r="K49" s="60"/>
      <c r="R49" s="27" t="s">
        <v>1</v>
      </c>
      <c r="S49" s="29">
        <v>20.658823529411766</v>
      </c>
    </row>
    <row r="50" spans="1:39">
      <c r="S50" s="31">
        <v>16.770902119287943</v>
      </c>
      <c r="AC50" s="30"/>
      <c r="AD50" s="24" t="s">
        <v>98</v>
      </c>
      <c r="AL50" s="30"/>
      <c r="AM50" s="24" t="s">
        <v>115</v>
      </c>
    </row>
    <row r="51" spans="1:39">
      <c r="R51" s="27"/>
      <c r="S51" s="29"/>
      <c r="AC51" s="27" t="s">
        <v>0</v>
      </c>
      <c r="AD51" s="28">
        <v>27</v>
      </c>
      <c r="AL51" s="27" t="s">
        <v>0</v>
      </c>
      <c r="AM51" s="28">
        <v>26</v>
      </c>
    </row>
    <row r="52" spans="1:39">
      <c r="S52" s="31"/>
      <c r="AC52" s="27" t="s">
        <v>1</v>
      </c>
      <c r="AD52" s="29">
        <v>23.851851851851851</v>
      </c>
      <c r="AL52" s="27" t="s">
        <v>1</v>
      </c>
      <c r="AM52" s="29">
        <v>26.923076923076923</v>
      </c>
    </row>
    <row r="53" spans="1:39">
      <c r="A53" s="60"/>
      <c r="H53" s="30"/>
      <c r="I53" s="24" t="s">
        <v>14</v>
      </c>
      <c r="AD53" s="31">
        <v>2.2542357790099112</v>
      </c>
      <c r="AM53" s="31">
        <v>2.9575950400710087</v>
      </c>
    </row>
    <row r="54" spans="1:39">
      <c r="A54" s="60"/>
      <c r="H54" s="27" t="s">
        <v>0</v>
      </c>
      <c r="I54" s="26">
        <v>405</v>
      </c>
      <c r="R54" s="30"/>
      <c r="S54" s="24" t="s">
        <v>33</v>
      </c>
    </row>
    <row r="55" spans="1:39">
      <c r="H55" s="27" t="s">
        <v>1</v>
      </c>
      <c r="I55" s="9">
        <v>24.849382716049384</v>
      </c>
      <c r="R55" s="27" t="s">
        <v>0</v>
      </c>
      <c r="S55" s="28">
        <v>223</v>
      </c>
    </row>
    <row r="56" spans="1:39">
      <c r="I56" s="9">
        <v>31.968528932455794</v>
      </c>
      <c r="R56" s="27" t="s">
        <v>1</v>
      </c>
      <c r="S56" s="29">
        <v>24.565022421524663</v>
      </c>
    </row>
    <row r="57" spans="1:39">
      <c r="S57" s="31">
        <v>13.295329611321572</v>
      </c>
    </row>
    <row r="58" spans="1:39">
      <c r="R58" s="27"/>
      <c r="S58" s="29"/>
      <c r="AC58" s="30"/>
      <c r="AD58" s="24" t="s">
        <v>99</v>
      </c>
      <c r="AL58" s="30"/>
      <c r="AM58" s="24" t="s">
        <v>116</v>
      </c>
    </row>
    <row r="59" spans="1:39">
      <c r="S59" s="31"/>
      <c r="AC59" s="27" t="s">
        <v>0</v>
      </c>
      <c r="AD59" s="28">
        <v>52</v>
      </c>
      <c r="AL59" s="27" t="s">
        <v>0</v>
      </c>
      <c r="AM59" s="28">
        <v>2</v>
      </c>
    </row>
    <row r="60" spans="1:39">
      <c r="I60" s="24" t="s">
        <v>15</v>
      </c>
      <c r="AC60" s="27" t="s">
        <v>1</v>
      </c>
      <c r="AD60" s="29">
        <v>24.923076923076923</v>
      </c>
      <c r="AL60" s="27" t="s">
        <v>1</v>
      </c>
      <c r="AM60" s="29">
        <v>25</v>
      </c>
    </row>
    <row r="61" spans="1:39">
      <c r="H61" s="27" t="s">
        <v>0</v>
      </c>
      <c r="I61" s="26">
        <v>402</v>
      </c>
      <c r="S61" s="24" t="s">
        <v>34</v>
      </c>
      <c r="AD61" s="31">
        <v>5.9947345316755394</v>
      </c>
      <c r="AM61" s="31">
        <v>0.30779350562554625</v>
      </c>
    </row>
    <row r="62" spans="1:39">
      <c r="H62" s="27" t="s">
        <v>1</v>
      </c>
      <c r="I62" s="9">
        <v>25.189054726368159</v>
      </c>
      <c r="R62" s="27" t="s">
        <v>0</v>
      </c>
      <c r="S62" s="28">
        <v>146</v>
      </c>
    </row>
    <row r="63" spans="1:39">
      <c r="I63" s="9">
        <v>29.27887688383807</v>
      </c>
      <c r="R63" s="27" t="s">
        <v>1</v>
      </c>
      <c r="S63" s="29">
        <v>26.136986301369863</v>
      </c>
    </row>
    <row r="64" spans="1:39">
      <c r="S64" s="31">
        <v>11.169036145570155</v>
      </c>
    </row>
    <row r="66" spans="1:39">
      <c r="AC66" s="30"/>
      <c r="AD66" s="24" t="s">
        <v>100</v>
      </c>
      <c r="AL66" s="30"/>
      <c r="AM66" s="24" t="s">
        <v>117</v>
      </c>
    </row>
    <row r="67" spans="1:39">
      <c r="H67" s="30"/>
      <c r="I67" s="24" t="s">
        <v>16</v>
      </c>
      <c r="AC67" s="27" t="s">
        <v>0</v>
      </c>
      <c r="AD67" s="28">
        <v>108</v>
      </c>
      <c r="AL67" s="27" t="s">
        <v>0</v>
      </c>
      <c r="AM67" s="28">
        <v>31</v>
      </c>
    </row>
    <row r="68" spans="1:39">
      <c r="H68" s="27" t="s">
        <v>0</v>
      </c>
      <c r="I68" s="26">
        <v>203</v>
      </c>
      <c r="AC68" s="27" t="s">
        <v>1</v>
      </c>
      <c r="AD68" s="29">
        <v>25.24074074074074</v>
      </c>
      <c r="AL68" s="27" t="s">
        <v>1</v>
      </c>
      <c r="AM68" s="29">
        <v>24.516129032258064</v>
      </c>
    </row>
    <row r="69" spans="1:39">
      <c r="H69" s="27" t="s">
        <v>1</v>
      </c>
      <c r="I69" s="9">
        <v>24.068965517241381</v>
      </c>
      <c r="AD69" s="31">
        <v>9.8856621320715625</v>
      </c>
      <c r="AM69" s="31">
        <v>2.6847522673129647</v>
      </c>
    </row>
    <row r="70" spans="1:39">
      <c r="I70" s="9">
        <v>12.695938015966492</v>
      </c>
      <c r="R70" s="30"/>
      <c r="S70" s="24" t="s">
        <v>35</v>
      </c>
    </row>
    <row r="71" spans="1:39">
      <c r="R71" s="27" t="s">
        <v>0</v>
      </c>
      <c r="S71" s="28">
        <v>232</v>
      </c>
    </row>
    <row r="72" spans="1:39">
      <c r="R72" s="27" t="s">
        <v>1</v>
      </c>
      <c r="S72" s="29">
        <v>25.810344827586206</v>
      </c>
    </row>
    <row r="73" spans="1:39">
      <c r="S73" s="31">
        <v>18.818803586334937</v>
      </c>
    </row>
    <row r="74" spans="1:39">
      <c r="AC74" s="30"/>
      <c r="AD74" s="24" t="s">
        <v>101</v>
      </c>
      <c r="AL74" s="30"/>
      <c r="AM74" s="24" t="s">
        <v>79</v>
      </c>
    </row>
    <row r="75" spans="1:39">
      <c r="H75" s="30"/>
      <c r="I75" s="30" t="s">
        <v>17</v>
      </c>
      <c r="AC75" s="27" t="s">
        <v>0</v>
      </c>
      <c r="AD75" s="28">
        <v>55</v>
      </c>
      <c r="AL75" s="27" t="s">
        <v>0</v>
      </c>
      <c r="AM75" s="28">
        <v>58</v>
      </c>
    </row>
    <row r="76" spans="1:39">
      <c r="H76" s="27" t="s">
        <v>0</v>
      </c>
      <c r="I76" s="26">
        <v>462</v>
      </c>
      <c r="AC76" s="27" t="s">
        <v>1</v>
      </c>
      <c r="AD76" s="29">
        <v>22.545454545454547</v>
      </c>
      <c r="AL76" s="27" t="s">
        <v>1</v>
      </c>
      <c r="AM76" s="29">
        <v>26.586206896551722</v>
      </c>
    </row>
    <row r="77" spans="1:39">
      <c r="H77" s="27" t="s">
        <v>1</v>
      </c>
      <c r="I77" s="9">
        <v>26.722943722943722</v>
      </c>
      <c r="AD77" s="31">
        <v>5.1796667236822342</v>
      </c>
      <c r="AM77" s="31">
        <v>4.666791978267411</v>
      </c>
    </row>
    <row r="78" spans="1:39">
      <c r="I78" s="9">
        <v>41.466409995256846</v>
      </c>
      <c r="S78" s="24" t="s">
        <v>84</v>
      </c>
    </row>
    <row r="79" spans="1:39">
      <c r="R79" s="36" t="s">
        <v>0</v>
      </c>
      <c r="S79" s="36">
        <v>144</v>
      </c>
    </row>
    <row r="80" spans="1:39">
      <c r="A80" s="60"/>
      <c r="R80" s="36" t="s">
        <v>1</v>
      </c>
      <c r="S80" s="37">
        <v>24.055555555555557</v>
      </c>
    </row>
    <row r="81" spans="1:39">
      <c r="A81" s="60"/>
      <c r="R81" s="36"/>
      <c r="S81" s="37">
        <v>11.152530984867115</v>
      </c>
    </row>
    <row r="82" spans="1:39">
      <c r="H82" s="30"/>
      <c r="I82" s="24" t="s">
        <v>18</v>
      </c>
      <c r="AC82" s="30"/>
      <c r="AD82" s="24" t="s">
        <v>102</v>
      </c>
      <c r="AL82" s="30"/>
      <c r="AM82" s="24" t="s">
        <v>118</v>
      </c>
    </row>
    <row r="83" spans="1:39">
      <c r="H83" s="27" t="s">
        <v>0</v>
      </c>
      <c r="I83" s="26">
        <v>404</v>
      </c>
      <c r="AC83" s="27" t="s">
        <v>0</v>
      </c>
      <c r="AD83" s="28">
        <v>81</v>
      </c>
      <c r="AL83" s="27" t="s">
        <v>0</v>
      </c>
      <c r="AM83" s="28">
        <v>63</v>
      </c>
    </row>
    <row r="84" spans="1:39">
      <c r="H84" s="27" t="s">
        <v>1</v>
      </c>
      <c r="I84" s="9">
        <v>27.53960396039604</v>
      </c>
      <c r="S84" s="24" t="s">
        <v>37</v>
      </c>
      <c r="AC84" s="27" t="s">
        <v>1</v>
      </c>
      <c r="AD84" s="29">
        <v>24.592592592592592</v>
      </c>
      <c r="AL84" s="27" t="s">
        <v>1</v>
      </c>
      <c r="AM84" s="29">
        <v>26.920634920634921</v>
      </c>
    </row>
    <row r="85" spans="1:39">
      <c r="I85" s="9">
        <v>31.069700928548922</v>
      </c>
      <c r="R85" s="27" t="s">
        <v>0</v>
      </c>
      <c r="S85" s="28">
        <v>59</v>
      </c>
      <c r="AD85" s="31">
        <v>6.9089948998617583</v>
      </c>
      <c r="AM85" s="31">
        <v>5.2643288171177947</v>
      </c>
    </row>
    <row r="86" spans="1:39">
      <c r="R86" s="27" t="s">
        <v>1</v>
      </c>
      <c r="S86" s="29">
        <v>26.915254237288135</v>
      </c>
    </row>
    <row r="87" spans="1:39">
      <c r="S87" s="31">
        <v>4.7955571543932862</v>
      </c>
    </row>
    <row r="89" spans="1:39">
      <c r="H89" s="30"/>
      <c r="I89" s="24" t="s">
        <v>19</v>
      </c>
    </row>
    <row r="90" spans="1:39">
      <c r="H90" s="27" t="s">
        <v>0</v>
      </c>
      <c r="I90" s="26">
        <v>382</v>
      </c>
      <c r="AC90" s="30"/>
      <c r="AD90" s="24" t="s">
        <v>103</v>
      </c>
      <c r="AL90" s="30"/>
      <c r="AM90" s="24" t="s">
        <v>119</v>
      </c>
    </row>
    <row r="91" spans="1:39">
      <c r="H91" s="27" t="s">
        <v>1</v>
      </c>
      <c r="I91" s="9">
        <v>19.937172774869111</v>
      </c>
      <c r="AC91" s="27" t="s">
        <v>0</v>
      </c>
      <c r="AD91" s="28">
        <v>34</v>
      </c>
      <c r="AL91" s="27" t="s">
        <v>0</v>
      </c>
      <c r="AM91" s="28">
        <v>28</v>
      </c>
    </row>
    <row r="92" spans="1:39">
      <c r="I92" s="9">
        <v>22.482507820408667</v>
      </c>
      <c r="S92" s="24" t="s">
        <v>85</v>
      </c>
      <c r="AC92" s="27" t="s">
        <v>1</v>
      </c>
      <c r="AD92" s="29">
        <v>23.705882352941178</v>
      </c>
      <c r="AL92" s="27" t="s">
        <v>1</v>
      </c>
      <c r="AM92" s="29">
        <v>26.928571428571427</v>
      </c>
    </row>
    <row r="93" spans="1:39">
      <c r="R93" s="27" t="s">
        <v>0</v>
      </c>
      <c r="S93" s="28">
        <v>84</v>
      </c>
      <c r="AD93" s="31">
        <v>2.9575950400710087</v>
      </c>
      <c r="AM93" s="31">
        <v>1.9574419397183715</v>
      </c>
    </row>
    <row r="94" spans="1:39">
      <c r="R94" s="27" t="s">
        <v>1</v>
      </c>
      <c r="S94" s="29">
        <v>23.61904761904762</v>
      </c>
    </row>
    <row r="95" spans="1:39">
      <c r="S95" s="31">
        <v>7.3955890125199133</v>
      </c>
    </row>
    <row r="97" spans="1:39">
      <c r="A97" s="60"/>
      <c r="K97" s="60"/>
    </row>
    <row r="98" spans="1:39">
      <c r="A98" s="60"/>
      <c r="H98" s="30"/>
      <c r="I98" s="24" t="s">
        <v>20</v>
      </c>
      <c r="K98" s="60"/>
      <c r="AC98" s="30"/>
      <c r="AD98" s="24" t="s">
        <v>104</v>
      </c>
      <c r="AL98" s="30"/>
      <c r="AM98" s="24" t="s">
        <v>120</v>
      </c>
    </row>
    <row r="99" spans="1:39">
      <c r="A99" s="24"/>
      <c r="H99" s="27" t="s">
        <v>0</v>
      </c>
      <c r="I99" s="28">
        <v>275</v>
      </c>
      <c r="S99" s="24" t="s">
        <v>86</v>
      </c>
      <c r="AC99" s="27" t="s">
        <v>0</v>
      </c>
      <c r="AD99" s="28">
        <v>13</v>
      </c>
      <c r="AL99" s="27" t="s">
        <v>0</v>
      </c>
      <c r="AM99" s="28">
        <v>134</v>
      </c>
    </row>
    <row r="100" spans="1:39">
      <c r="A100" s="24"/>
      <c r="H100" s="27" t="s">
        <v>1</v>
      </c>
      <c r="I100" s="29">
        <v>22.887272727272727</v>
      </c>
      <c r="R100" s="27" t="s">
        <v>0</v>
      </c>
      <c r="S100" s="28">
        <v>104</v>
      </c>
      <c r="AC100" s="27" t="s">
        <v>1</v>
      </c>
      <c r="AD100" s="29">
        <v>26.46153846153846</v>
      </c>
      <c r="AL100" s="27" t="s">
        <v>1</v>
      </c>
      <c r="AM100" s="29">
        <v>25.388059701492537</v>
      </c>
    </row>
    <row r="101" spans="1:39">
      <c r="A101" s="24"/>
      <c r="I101" s="31">
        <v>13.498050541506082</v>
      </c>
      <c r="R101" s="27" t="s">
        <v>1</v>
      </c>
      <c r="S101" s="29">
        <v>26.807692307692307</v>
      </c>
      <c r="AD101" s="31">
        <v>1.268027892769755</v>
      </c>
      <c r="AM101" s="31">
        <v>11.121813559042664</v>
      </c>
    </row>
    <row r="102" spans="1:39">
      <c r="A102" s="24"/>
      <c r="H102" s="27"/>
      <c r="S102" s="31">
        <v>9.2770231159966858</v>
      </c>
    </row>
    <row r="103" spans="1:39">
      <c r="A103" s="24"/>
    </row>
    <row r="104" spans="1:39">
      <c r="A104" s="24"/>
      <c r="H104" s="30"/>
      <c r="I104" s="24" t="s">
        <v>21</v>
      </c>
    </row>
    <row r="105" spans="1:39">
      <c r="A105" s="24"/>
      <c r="H105" s="27" t="s">
        <v>0</v>
      </c>
      <c r="I105" s="28">
        <v>19</v>
      </c>
    </row>
    <row r="106" spans="1:39">
      <c r="A106" s="24"/>
      <c r="H106" s="27" t="s">
        <v>1</v>
      </c>
      <c r="I106" s="29">
        <v>22.94736842105263</v>
      </c>
      <c r="S106" s="24" t="s">
        <v>87</v>
      </c>
      <c r="AC106" s="30"/>
      <c r="AD106" s="24" t="s">
        <v>105</v>
      </c>
      <c r="AL106" s="30"/>
      <c r="AM106" s="24" t="s">
        <v>121</v>
      </c>
    </row>
    <row r="107" spans="1:39">
      <c r="A107" s="24"/>
      <c r="H107" s="27"/>
      <c r="I107" s="31">
        <v>1.7312909694943341</v>
      </c>
      <c r="R107" s="27" t="s">
        <v>0</v>
      </c>
      <c r="S107" s="28">
        <v>144</v>
      </c>
      <c r="AC107" s="27" t="s">
        <v>0</v>
      </c>
      <c r="AD107" s="28">
        <v>4</v>
      </c>
      <c r="AL107" s="27" t="s">
        <v>0</v>
      </c>
      <c r="AM107" s="28">
        <v>75</v>
      </c>
    </row>
    <row r="108" spans="1:39">
      <c r="A108" s="24"/>
      <c r="H108" s="27"/>
      <c r="R108" s="27" t="s">
        <v>1</v>
      </c>
      <c r="S108" s="29">
        <v>28.819444444444443</v>
      </c>
      <c r="AC108" s="27" t="s">
        <v>1</v>
      </c>
      <c r="AD108" s="29">
        <v>27</v>
      </c>
      <c r="AL108" s="27" t="s">
        <v>1</v>
      </c>
      <c r="AM108" s="29">
        <v>25.813333333333333</v>
      </c>
    </row>
    <row r="109" spans="1:39">
      <c r="A109" s="24"/>
      <c r="H109" s="27"/>
      <c r="S109" s="31">
        <v>10.185645213782612</v>
      </c>
      <c r="AD109" s="31">
        <v>0.69585237393845933</v>
      </c>
      <c r="AM109" s="31">
        <v>6.0686858024139836</v>
      </c>
    </row>
    <row r="110" spans="1:39">
      <c r="A110" s="24"/>
      <c r="H110" s="30"/>
      <c r="I110" s="24" t="s">
        <v>22</v>
      </c>
    </row>
    <row r="111" spans="1:39">
      <c r="A111" s="24"/>
      <c r="H111" s="27" t="s">
        <v>0</v>
      </c>
      <c r="I111" s="28">
        <v>220</v>
      </c>
      <c r="K111" s="60"/>
    </row>
    <row r="112" spans="1:39">
      <c r="A112" s="24"/>
      <c r="H112" s="27" t="s">
        <v>1</v>
      </c>
      <c r="I112" s="29">
        <v>26.290909090909089</v>
      </c>
      <c r="K112" s="60"/>
    </row>
    <row r="113" spans="1:39">
      <c r="A113" s="24"/>
      <c r="I113" s="31">
        <v>17.755651435380702</v>
      </c>
      <c r="S113" s="24" t="s">
        <v>88</v>
      </c>
    </row>
    <row r="114" spans="1:39">
      <c r="A114" s="24"/>
      <c r="I114" s="29"/>
      <c r="R114" s="27" t="s">
        <v>0</v>
      </c>
      <c r="S114" s="28">
        <v>65</v>
      </c>
      <c r="AC114" s="30"/>
      <c r="AD114" s="24" t="s">
        <v>106</v>
      </c>
      <c r="AL114" s="30"/>
      <c r="AM114" s="24" t="s">
        <v>122</v>
      </c>
    </row>
    <row r="115" spans="1:39">
      <c r="A115" s="24"/>
      <c r="I115" s="31"/>
      <c r="R115" s="27" t="s">
        <v>1</v>
      </c>
      <c r="S115" s="29">
        <v>25.046153846153846</v>
      </c>
      <c r="AC115" s="27" t="s">
        <v>0</v>
      </c>
      <c r="AD115" s="28">
        <v>3</v>
      </c>
      <c r="AL115" s="27" t="s">
        <v>0</v>
      </c>
      <c r="AM115" s="28">
        <v>5</v>
      </c>
    </row>
    <row r="116" spans="1:39">
      <c r="A116" s="24"/>
      <c r="H116" s="27"/>
      <c r="S116" s="31">
        <v>4.7558827837354842</v>
      </c>
      <c r="AC116" s="27" t="s">
        <v>1</v>
      </c>
      <c r="AD116" s="29">
        <v>24</v>
      </c>
      <c r="AL116" s="27" t="s">
        <v>1</v>
      </c>
      <c r="AM116" s="29">
        <v>25.6</v>
      </c>
    </row>
    <row r="117" spans="1:39">
      <c r="A117" s="60"/>
      <c r="AD117" s="31">
        <v>0.67082039324993692</v>
      </c>
      <c r="AM117" s="31">
        <v>0.7163503994113789</v>
      </c>
    </row>
    <row r="118" spans="1:39">
      <c r="A118" s="60"/>
      <c r="H118" s="30"/>
      <c r="I118" s="24" t="s">
        <v>23</v>
      </c>
    </row>
    <row r="119" spans="1:39">
      <c r="A119" s="24"/>
      <c r="H119" s="27" t="s">
        <v>0</v>
      </c>
      <c r="I119" s="28">
        <v>366</v>
      </c>
    </row>
    <row r="120" spans="1:39">
      <c r="A120" s="24"/>
      <c r="H120" s="27" t="s">
        <v>1</v>
      </c>
      <c r="I120" s="29">
        <v>23.486338797814209</v>
      </c>
      <c r="S120" s="24" t="s">
        <v>89</v>
      </c>
      <c r="AC120" s="30"/>
      <c r="AD120" s="24" t="s">
        <v>61</v>
      </c>
    </row>
    <row r="121" spans="1:39">
      <c r="A121" s="24"/>
      <c r="I121" s="31">
        <v>23.995832971580715</v>
      </c>
      <c r="R121" s="27" t="s">
        <v>0</v>
      </c>
      <c r="S121" s="28">
        <v>31</v>
      </c>
      <c r="AC121" s="27" t="s">
        <v>0</v>
      </c>
      <c r="AD121" s="28">
        <v>72</v>
      </c>
    </row>
    <row r="122" spans="1:39">
      <c r="A122" s="24"/>
      <c r="R122" s="27" t="s">
        <v>1</v>
      </c>
      <c r="S122" s="29">
        <v>23.032258064516128</v>
      </c>
      <c r="AC122" s="27" t="s">
        <v>1</v>
      </c>
      <c r="AD122" s="29">
        <v>25.166666666666668</v>
      </c>
      <c r="AL122" s="30"/>
      <c r="AM122" s="24" t="s">
        <v>123</v>
      </c>
    </row>
    <row r="123" spans="1:39">
      <c r="A123" s="24"/>
      <c r="S123" s="31">
        <v>2.3502519461807316</v>
      </c>
      <c r="AD123" s="31">
        <v>6.2945256081438696</v>
      </c>
      <c r="AL123" s="27" t="s">
        <v>0</v>
      </c>
      <c r="AM123" s="28">
        <v>56</v>
      </c>
    </row>
    <row r="124" spans="1:39" ht="8.25" customHeight="1">
      <c r="A124" s="24"/>
      <c r="H124" s="30"/>
      <c r="AL124" s="27" t="s">
        <v>1</v>
      </c>
      <c r="AM124" s="29">
        <v>27.607142857142858</v>
      </c>
    </row>
    <row r="125" spans="1:39">
      <c r="AM125" s="31">
        <v>4.2624430849726993</v>
      </c>
    </row>
    <row r="126" spans="1:39">
      <c r="H126" s="30"/>
      <c r="I126" s="24" t="s">
        <v>24</v>
      </c>
    </row>
    <row r="127" spans="1:39">
      <c r="H127" s="27" t="s">
        <v>0</v>
      </c>
      <c r="I127" s="28">
        <v>119</v>
      </c>
      <c r="S127" s="24" t="s">
        <v>90</v>
      </c>
    </row>
    <row r="128" spans="1:39">
      <c r="H128" s="27" t="s">
        <v>1</v>
      </c>
      <c r="I128" s="29">
        <v>26.970084033613453</v>
      </c>
      <c r="R128" s="27" t="s">
        <v>0</v>
      </c>
      <c r="S128" s="28">
        <v>205</v>
      </c>
    </row>
    <row r="129" spans="8:39">
      <c r="I129" s="31">
        <v>5.6139210285603331</v>
      </c>
      <c r="R129" s="27" t="s">
        <v>1</v>
      </c>
      <c r="S129" s="29">
        <v>27.746341463414634</v>
      </c>
      <c r="AC129" s="30"/>
      <c r="AD129" s="24" t="s">
        <v>107</v>
      </c>
    </row>
    <row r="130" spans="8:39">
      <c r="S130" s="31">
        <v>13.710829373355324</v>
      </c>
      <c r="AC130" s="27" t="s">
        <v>0</v>
      </c>
      <c r="AD130" s="28">
        <v>120</v>
      </c>
      <c r="AL130" s="30"/>
      <c r="AM130" s="24" t="s">
        <v>124</v>
      </c>
    </row>
    <row r="131" spans="8:39">
      <c r="AC131" s="27" t="s">
        <v>1</v>
      </c>
      <c r="AD131" s="29">
        <v>25.866666666666667</v>
      </c>
      <c r="AL131" s="27" t="s">
        <v>0</v>
      </c>
      <c r="AM131" s="28">
        <v>42</v>
      </c>
    </row>
    <row r="132" spans="8:39">
      <c r="AD132" s="31">
        <v>8.9970755482574791</v>
      </c>
      <c r="AL132" s="27" t="s">
        <v>1</v>
      </c>
      <c r="AM132" s="29">
        <v>24.714285714285715</v>
      </c>
    </row>
    <row r="133" spans="8:39">
      <c r="H133" s="30"/>
      <c r="I133" s="24" t="s">
        <v>25</v>
      </c>
      <c r="AM133" s="31">
        <v>3.6404164018622058</v>
      </c>
    </row>
    <row r="134" spans="8:39">
      <c r="H134" s="27" t="s">
        <v>0</v>
      </c>
      <c r="I134" s="28">
        <v>67</v>
      </c>
      <c r="S134" s="24" t="s">
        <v>91</v>
      </c>
    </row>
    <row r="135" spans="8:39">
      <c r="H135" s="27" t="s">
        <v>1</v>
      </c>
      <c r="I135" s="29">
        <v>22.895522388059703</v>
      </c>
      <c r="R135" s="27" t="s">
        <v>0</v>
      </c>
      <c r="S135" s="28">
        <v>144</v>
      </c>
    </row>
    <row r="136" spans="8:39">
      <c r="I136" s="31">
        <v>4.568484719420538</v>
      </c>
      <c r="R136" s="27" t="s">
        <v>1</v>
      </c>
      <c r="S136" s="29">
        <v>26.680555555555557</v>
      </c>
    </row>
    <row r="137" spans="8:39">
      <c r="S137" s="31">
        <v>9.0181104334263775</v>
      </c>
      <c r="AC137" s="30"/>
      <c r="AD137" s="24" t="s">
        <v>108</v>
      </c>
    </row>
    <row r="138" spans="8:39">
      <c r="AC138" s="27" t="s">
        <v>0</v>
      </c>
      <c r="AD138" s="28">
        <v>143</v>
      </c>
      <c r="AL138" s="30"/>
      <c r="AM138" s="24" t="s">
        <v>130</v>
      </c>
    </row>
    <row r="139" spans="8:39">
      <c r="AC139" s="27" t="s">
        <v>1</v>
      </c>
      <c r="AD139" s="29">
        <v>25.678321678321677</v>
      </c>
      <c r="AL139" s="27" t="s">
        <v>0</v>
      </c>
      <c r="AM139" s="28">
        <v>92</v>
      </c>
    </row>
    <row r="140" spans="8:39">
      <c r="AD140" s="31">
        <v>10.902800219740751</v>
      </c>
      <c r="AL140" s="27" t="s">
        <v>1</v>
      </c>
      <c r="AM140" s="29">
        <v>27.152173913043477</v>
      </c>
    </row>
    <row r="141" spans="8:39">
      <c r="AM141" s="31">
        <v>7.1406914009926608</v>
      </c>
    </row>
    <row r="144" spans="8:39">
      <c r="R144" s="30"/>
      <c r="S144" s="24" t="s">
        <v>83</v>
      </c>
    </row>
    <row r="145" spans="18:39">
      <c r="R145" s="27" t="s">
        <v>0</v>
      </c>
      <c r="S145" s="28">
        <v>97</v>
      </c>
    </row>
    <row r="146" spans="18:39">
      <c r="R146" s="27" t="s">
        <v>1</v>
      </c>
      <c r="S146" s="29">
        <v>23.75257731958763</v>
      </c>
      <c r="AC146" s="30"/>
      <c r="AD146" s="24" t="s">
        <v>109</v>
      </c>
      <c r="AL146" s="30"/>
      <c r="AM146" s="24" t="s">
        <v>131</v>
      </c>
    </row>
    <row r="147" spans="18:39">
      <c r="S147" s="31">
        <v>6.7064383833353514</v>
      </c>
      <c r="AC147" s="27" t="s">
        <v>0</v>
      </c>
      <c r="AD147" s="28">
        <v>11</v>
      </c>
      <c r="AL147" s="27" t="s">
        <v>0</v>
      </c>
      <c r="AM147" s="28">
        <v>112</v>
      </c>
    </row>
    <row r="148" spans="18:39">
      <c r="AC148" s="27" t="s">
        <v>1</v>
      </c>
      <c r="AD148" s="29">
        <v>27.454545454545453</v>
      </c>
      <c r="AL148" s="27" t="s">
        <v>1</v>
      </c>
      <c r="AM148" s="29">
        <v>25.089285714285715</v>
      </c>
    </row>
    <row r="149" spans="18:39">
      <c r="AD149" s="31">
        <v>0.7591546545162482</v>
      </c>
      <c r="AM149" s="31">
        <v>8.4005012381780872</v>
      </c>
    </row>
    <row r="154" spans="18:39">
      <c r="AL154" s="30"/>
      <c r="AM154" s="24" t="s">
        <v>132</v>
      </c>
    </row>
    <row r="155" spans="18:39">
      <c r="AL155" s="27" t="s">
        <v>0</v>
      </c>
      <c r="AM155" s="28">
        <v>65</v>
      </c>
    </row>
    <row r="156" spans="18:39">
      <c r="AL156" s="27" t="s">
        <v>1</v>
      </c>
      <c r="AM156" s="29">
        <v>26.46153846153846</v>
      </c>
    </row>
    <row r="157" spans="18:39">
      <c r="AM157" s="31">
        <v>5.1694955470071076</v>
      </c>
    </row>
    <row r="162" spans="38:39">
      <c r="AL162" s="30"/>
      <c r="AM162" s="24" t="s">
        <v>133</v>
      </c>
    </row>
    <row r="163" spans="38:39">
      <c r="AL163" s="27" t="s">
        <v>0</v>
      </c>
      <c r="AM163" s="28">
        <v>106</v>
      </c>
    </row>
    <row r="164" spans="38:39">
      <c r="AL164" s="27" t="s">
        <v>1</v>
      </c>
      <c r="AM164" s="29">
        <v>26.433962264150942</v>
      </c>
    </row>
    <row r="165" spans="38:39">
      <c r="AM165" s="31">
        <v>9.2855292057899934</v>
      </c>
    </row>
    <row r="170" spans="38:39">
      <c r="AL170" s="30"/>
      <c r="AM170" s="24" t="s">
        <v>134</v>
      </c>
    </row>
    <row r="171" spans="38:39">
      <c r="AL171" s="27" t="s">
        <v>0</v>
      </c>
      <c r="AM171" s="28">
        <v>6</v>
      </c>
    </row>
    <row r="172" spans="38:39">
      <c r="AL172" s="27" t="s">
        <v>1</v>
      </c>
      <c r="AM172" s="29">
        <v>26</v>
      </c>
    </row>
    <row r="173" spans="38:39">
      <c r="AM173" s="31">
        <v>0.57124057057747946</v>
      </c>
    </row>
  </sheetData>
  <mergeCells count="10">
    <mergeCell ref="K1:K2"/>
    <mergeCell ref="A97:A98"/>
    <mergeCell ref="A117:A118"/>
    <mergeCell ref="K40:K41"/>
    <mergeCell ref="K48:K49"/>
    <mergeCell ref="K97:K98"/>
    <mergeCell ref="K111:K112"/>
    <mergeCell ref="A80:A81"/>
    <mergeCell ref="A53:A54"/>
    <mergeCell ref="A1:A2"/>
  </mergeCells>
  <phoneticPr fontId="4"/>
  <printOptions gridLinesSet="0"/>
  <pageMargins left="0.78740157480314965" right="0.78740157480314965" top="0.98425196850393704" bottom="0.98425196850393704" header="0.51181102362204722" footer="0.51181102362204722"/>
  <pageSetup paperSize="9" scale="55" orientation="portrait" horizontalDpi="4294967292" verticalDpi="0" r:id="rId1"/>
  <headerFooter alignWithMargins="0">
    <oddHeader>&amp;C&amp;8&amp;F　&amp;A&amp;R&amp;8&amp;D</oddHeader>
    <oddFooter>- &amp;P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3"/>
  <sheetViews>
    <sheetView topLeftCell="Z1" workbookViewId="0">
      <selection activeCell="AE162" sqref="AE162"/>
    </sheetView>
  </sheetViews>
  <sheetFormatPr defaultRowHeight="13.5"/>
  <cols>
    <col min="1" max="1" width="7.25" style="32" customWidth="1"/>
    <col min="2" max="7" width="9" style="24"/>
    <col min="8" max="8" width="6.25" style="24" customWidth="1"/>
    <col min="9" max="9" width="7.375" style="24" bestFit="1" customWidth="1"/>
    <col min="10" max="10" width="3.875" style="24" customWidth="1"/>
    <col min="11" max="11" width="8" style="24" customWidth="1"/>
    <col min="12" max="17" width="9" style="24"/>
    <col min="18" max="18" width="6.25" style="24" customWidth="1"/>
    <col min="19" max="19" width="6.875" style="24" customWidth="1"/>
    <col min="20" max="27" width="6.75" style="24" customWidth="1"/>
    <col min="28" max="16384" width="9" style="24"/>
  </cols>
  <sheetData>
    <row r="1" spans="1:39" ht="13.5" customHeight="1">
      <c r="A1" s="60"/>
      <c r="K1" s="60"/>
      <c r="AL1" s="30"/>
      <c r="AM1" s="24" t="s">
        <v>110</v>
      </c>
    </row>
    <row r="2" spans="1:39">
      <c r="A2" s="60"/>
      <c r="H2" s="30"/>
      <c r="I2" s="42" t="s">
        <v>82</v>
      </c>
      <c r="K2" s="60"/>
      <c r="R2" s="30"/>
      <c r="S2" s="24" t="s">
        <v>26</v>
      </c>
      <c r="AC2" s="30"/>
      <c r="AD2" s="24" t="s">
        <v>92</v>
      </c>
      <c r="AL2" s="27" t="s">
        <v>0</v>
      </c>
      <c r="AM2" s="28">
        <v>113</v>
      </c>
    </row>
    <row r="3" spans="1:39">
      <c r="H3" s="27" t="s">
        <v>0</v>
      </c>
      <c r="I3" s="28">
        <f>'計測値分布 (1)'!$C$26</f>
        <v>256</v>
      </c>
      <c r="R3" s="27" t="s">
        <v>0</v>
      </c>
      <c r="S3" s="28">
        <v>141</v>
      </c>
      <c r="AC3" s="27" t="s">
        <v>0</v>
      </c>
      <c r="AD3" s="28">
        <v>141</v>
      </c>
      <c r="AL3" s="27" t="s">
        <v>1</v>
      </c>
      <c r="AM3" s="29">
        <v>26.212389380530972</v>
      </c>
    </row>
    <row r="4" spans="1:39">
      <c r="H4" s="27" t="s">
        <v>1</v>
      </c>
      <c r="I4" s="29">
        <v>27.0546875</v>
      </c>
      <c r="R4" s="27" t="s">
        <v>1</v>
      </c>
      <c r="S4" s="29">
        <v>22.25531914893617</v>
      </c>
      <c r="AC4" s="27" t="s">
        <v>1</v>
      </c>
      <c r="AD4" s="29">
        <v>22.25531914893617</v>
      </c>
      <c r="AM4" s="31">
        <v>9.1091336464821779</v>
      </c>
    </row>
    <row r="5" spans="1:39">
      <c r="I5" s="31">
        <v>16.165590486879026</v>
      </c>
      <c r="S5" s="31">
        <v>8.5561612149866662</v>
      </c>
      <c r="AD5" s="31">
        <v>8.5561612149866662</v>
      </c>
    </row>
    <row r="6" spans="1:39">
      <c r="H6" s="27"/>
    </row>
    <row r="8" spans="1:39">
      <c r="H8" s="30"/>
      <c r="I8" s="24" t="s">
        <v>7</v>
      </c>
    </row>
    <row r="9" spans="1:39">
      <c r="H9" s="27" t="s">
        <v>0</v>
      </c>
      <c r="I9" s="28">
        <f>'計測値分布 (1)'!$D$26</f>
        <v>272</v>
      </c>
      <c r="R9" s="30"/>
    </row>
    <row r="10" spans="1:39">
      <c r="H10" s="27" t="s">
        <v>1</v>
      </c>
      <c r="I10" s="29">
        <v>26.110294117647058</v>
      </c>
      <c r="R10" s="27"/>
      <c r="S10" s="28"/>
      <c r="AC10" s="30"/>
      <c r="AL10" s="30"/>
      <c r="AM10" s="24" t="s">
        <v>111</v>
      </c>
    </row>
    <row r="11" spans="1:39">
      <c r="H11" s="27"/>
      <c r="I11" s="31">
        <v>18.599377465529948</v>
      </c>
      <c r="R11" s="27"/>
      <c r="S11" s="29"/>
      <c r="AC11" s="27"/>
      <c r="AD11" s="28"/>
      <c r="AL11" s="27" t="s">
        <v>0</v>
      </c>
      <c r="AM11" s="28">
        <v>205</v>
      </c>
    </row>
    <row r="12" spans="1:39">
      <c r="H12" s="27"/>
      <c r="S12" s="31"/>
      <c r="AC12" s="27"/>
      <c r="AD12" s="29"/>
      <c r="AL12" s="27" t="s">
        <v>1</v>
      </c>
      <c r="AM12" s="29">
        <v>25.726829268292683</v>
      </c>
    </row>
    <row r="13" spans="1:39">
      <c r="H13" s="27"/>
      <c r="AD13" s="31"/>
      <c r="AM13" s="31">
        <v>17.504510696870167</v>
      </c>
    </row>
    <row r="14" spans="1:39">
      <c r="H14" s="27"/>
    </row>
    <row r="16" spans="1:39">
      <c r="H16" s="30"/>
      <c r="I16" s="24" t="s">
        <v>8</v>
      </c>
      <c r="R16" s="30"/>
      <c r="S16" s="24" t="s">
        <v>28</v>
      </c>
    </row>
    <row r="17" spans="8:39">
      <c r="H17" s="27" t="s">
        <v>0</v>
      </c>
      <c r="I17" s="28">
        <v>176.30128477717852</v>
      </c>
      <c r="R17" s="27" t="s">
        <v>0</v>
      </c>
      <c r="S17" s="28">
        <v>169</v>
      </c>
    </row>
    <row r="18" spans="8:39">
      <c r="H18" s="27" t="s">
        <v>1</v>
      </c>
      <c r="I18" s="29">
        <v>24.689440993788821</v>
      </c>
      <c r="R18" s="27" t="s">
        <v>1</v>
      </c>
      <c r="S18" s="29">
        <v>24.698224852071007</v>
      </c>
      <c r="AC18" s="30"/>
      <c r="AL18" s="30"/>
      <c r="AM18" s="24" t="s">
        <v>135</v>
      </c>
    </row>
    <row r="19" spans="8:39">
      <c r="I19" s="31">
        <v>18.940071694412186</v>
      </c>
      <c r="S19" s="31">
        <v>12.141598784864849</v>
      </c>
      <c r="AC19" s="27"/>
      <c r="AD19" s="28"/>
      <c r="AL19" s="27" t="s">
        <v>0</v>
      </c>
      <c r="AM19" s="28">
        <v>1610</v>
      </c>
    </row>
    <row r="20" spans="8:39">
      <c r="H20" s="27"/>
      <c r="AC20" s="27"/>
      <c r="AD20" s="29"/>
      <c r="AL20" s="27" t="s">
        <v>1</v>
      </c>
      <c r="AM20" s="29">
        <v>25.118012422360248</v>
      </c>
    </row>
    <row r="21" spans="8:39" ht="13.5" customHeight="1">
      <c r="AD21" s="31"/>
      <c r="AM21" s="31">
        <v>116.84875514504795</v>
      </c>
    </row>
    <row r="22" spans="8:39">
      <c r="H22" s="30"/>
      <c r="I22" s="24" t="s">
        <v>9</v>
      </c>
    </row>
    <row r="23" spans="8:39">
      <c r="H23" s="27" t="s">
        <v>0</v>
      </c>
      <c r="I23" s="28">
        <v>178.45846065172537</v>
      </c>
    </row>
    <row r="24" spans="8:39">
      <c r="H24" s="27" t="s">
        <v>1</v>
      </c>
      <c r="I24" s="29">
        <v>26.975806451612904</v>
      </c>
      <c r="S24" s="24" t="s">
        <v>29</v>
      </c>
    </row>
    <row r="25" spans="8:39">
      <c r="I25" s="31">
        <v>16.125821072527064</v>
      </c>
      <c r="R25" s="27" t="s">
        <v>0</v>
      </c>
      <c r="S25" s="28">
        <v>290</v>
      </c>
    </row>
    <row r="26" spans="8:39">
      <c r="R26" s="27" t="s">
        <v>1</v>
      </c>
      <c r="S26" s="29">
        <v>25.248275862068965</v>
      </c>
      <c r="AC26" s="30"/>
      <c r="AD26" s="24" t="s">
        <v>95</v>
      </c>
      <c r="AL26" s="30"/>
      <c r="AM26" s="24" t="s">
        <v>136</v>
      </c>
    </row>
    <row r="27" spans="8:39">
      <c r="S27" s="31">
        <v>17.869409320782939</v>
      </c>
      <c r="AC27" s="27" t="s">
        <v>0</v>
      </c>
      <c r="AD27" s="28">
        <v>172</v>
      </c>
      <c r="AL27" s="27" t="s">
        <v>0</v>
      </c>
      <c r="AM27" s="28">
        <v>2361</v>
      </c>
    </row>
    <row r="28" spans="8:39">
      <c r="H28" s="30"/>
      <c r="I28" s="24" t="s">
        <v>10</v>
      </c>
      <c r="AC28" s="27" t="s">
        <v>1</v>
      </c>
      <c r="AD28" s="29">
        <v>24.941860465116278</v>
      </c>
      <c r="AL28" s="27" t="s">
        <v>1</v>
      </c>
      <c r="AM28" s="29">
        <v>25.757729775518847</v>
      </c>
    </row>
    <row r="29" spans="8:39">
      <c r="H29" s="27" t="s">
        <v>0</v>
      </c>
      <c r="I29" s="28">
        <v>164</v>
      </c>
      <c r="AD29" s="31">
        <v>15.017183140445621</v>
      </c>
      <c r="AM29" s="31">
        <v>175.55640119346262</v>
      </c>
    </row>
    <row r="30" spans="8:39">
      <c r="H30" s="27" t="s">
        <v>1</v>
      </c>
      <c r="I30" s="29">
        <v>24.939024390243901</v>
      </c>
    </row>
    <row r="31" spans="8:39">
      <c r="I31" s="31">
        <v>8.6121089782138487</v>
      </c>
      <c r="R31" s="30"/>
      <c r="S31" s="24" t="s">
        <v>30</v>
      </c>
    </row>
    <row r="32" spans="8:39">
      <c r="R32" s="27" t="s">
        <v>0</v>
      </c>
      <c r="S32" s="28">
        <v>220</v>
      </c>
    </row>
    <row r="33" spans="8:39">
      <c r="R33" s="27" t="s">
        <v>1</v>
      </c>
      <c r="S33" s="29">
        <v>25.990909090909092</v>
      </c>
      <c r="AL33" s="30"/>
    </row>
    <row r="34" spans="8:39">
      <c r="H34" s="30"/>
      <c r="I34" s="24" t="s">
        <v>11</v>
      </c>
      <c r="S34" s="31">
        <v>17.882658462438144</v>
      </c>
      <c r="AC34" s="30"/>
      <c r="AD34" s="24" t="s">
        <v>96</v>
      </c>
      <c r="AL34" s="30"/>
      <c r="AM34" s="24" t="s">
        <v>138</v>
      </c>
    </row>
    <row r="35" spans="8:39">
      <c r="H35" s="27" t="s">
        <v>0</v>
      </c>
      <c r="I35" s="28">
        <v>324</v>
      </c>
      <c r="AC35" s="27" t="s">
        <v>0</v>
      </c>
      <c r="AD35" s="28">
        <v>261</v>
      </c>
      <c r="AL35" s="27" t="s">
        <v>0</v>
      </c>
      <c r="AM35" s="28">
        <v>7731</v>
      </c>
    </row>
    <row r="36" spans="8:39">
      <c r="H36" s="27" t="s">
        <v>1</v>
      </c>
      <c r="I36" s="29">
        <v>23.845679012345681</v>
      </c>
      <c r="AC36" s="27" t="s">
        <v>1</v>
      </c>
      <c r="AD36" s="29">
        <v>24.145593869731801</v>
      </c>
      <c r="AL36" s="27" t="s">
        <v>1</v>
      </c>
      <c r="AM36" s="29">
        <v>24.341999741301255</v>
      </c>
    </row>
    <row r="37" spans="8:39">
      <c r="I37" s="31">
        <v>22.11596232303004</v>
      </c>
      <c r="R37" s="30"/>
      <c r="AD37" s="31">
        <v>21.929252273234443</v>
      </c>
      <c r="AM37" s="31">
        <v>452.86206509267259</v>
      </c>
    </row>
    <row r="39" spans="8:39">
      <c r="R39" s="30"/>
      <c r="S39" s="24" t="s">
        <v>31</v>
      </c>
    </row>
    <row r="40" spans="8:39">
      <c r="H40" s="30"/>
      <c r="I40" s="24" t="s">
        <v>12</v>
      </c>
      <c r="K40" s="60"/>
      <c r="R40" s="27" t="s">
        <v>0</v>
      </c>
      <c r="S40" s="28">
        <v>187</v>
      </c>
    </row>
    <row r="41" spans="8:39">
      <c r="H41" s="27" t="s">
        <v>0</v>
      </c>
      <c r="I41" s="28">
        <v>621</v>
      </c>
      <c r="K41" s="60"/>
      <c r="R41" s="27" t="s">
        <v>1</v>
      </c>
      <c r="S41" s="29">
        <v>23.09090909090909</v>
      </c>
    </row>
    <row r="42" spans="8:39">
      <c r="H42" s="27" t="s">
        <v>1</v>
      </c>
      <c r="I42" s="29">
        <v>21.140096618357489</v>
      </c>
      <c r="S42" s="31">
        <v>14.131990585007365</v>
      </c>
      <c r="AC42" s="30"/>
      <c r="AD42" s="24" t="s">
        <v>97</v>
      </c>
      <c r="AL42" s="30"/>
    </row>
    <row r="43" spans="8:39">
      <c r="I43" s="31">
        <v>55.374775751001323</v>
      </c>
      <c r="AC43" s="27" t="s">
        <v>0</v>
      </c>
      <c r="AD43" s="28">
        <v>274</v>
      </c>
      <c r="AL43" s="27"/>
      <c r="AM43" s="28"/>
    </row>
    <row r="44" spans="8:39">
      <c r="AC44" s="27" t="s">
        <v>1</v>
      </c>
      <c r="AD44" s="29">
        <v>22.700729927007298</v>
      </c>
      <c r="AL44" s="27"/>
      <c r="AM44" s="29"/>
    </row>
    <row r="45" spans="8:39">
      <c r="AD45" s="31">
        <v>18.876607634569133</v>
      </c>
      <c r="AM45" s="31"/>
    </row>
    <row r="47" spans="8:39">
      <c r="H47" s="30"/>
      <c r="I47" s="24" t="s">
        <v>14</v>
      </c>
      <c r="R47" s="30"/>
      <c r="S47" s="24" t="s">
        <v>32</v>
      </c>
    </row>
    <row r="48" spans="8:39">
      <c r="H48" s="27" t="s">
        <v>0</v>
      </c>
      <c r="I48" s="26">
        <v>405</v>
      </c>
      <c r="K48" s="60"/>
      <c r="R48" s="27" t="s">
        <v>0</v>
      </c>
      <c r="S48" s="28">
        <v>340</v>
      </c>
    </row>
    <row r="49" spans="1:39" ht="13.5" customHeight="1">
      <c r="H49" s="27" t="s">
        <v>1</v>
      </c>
      <c r="I49" s="9">
        <v>24.849382716049384</v>
      </c>
      <c r="K49" s="60"/>
      <c r="R49" s="27" t="s">
        <v>1</v>
      </c>
      <c r="S49" s="29">
        <v>20.658823529411766</v>
      </c>
    </row>
    <row r="50" spans="1:39">
      <c r="I50" s="9">
        <v>31.968528932455794</v>
      </c>
      <c r="S50" s="31">
        <v>16.770902119287943</v>
      </c>
      <c r="AC50" s="30"/>
      <c r="AL50" s="30"/>
    </row>
    <row r="51" spans="1:39">
      <c r="R51" s="27"/>
      <c r="S51" s="29"/>
      <c r="AC51" s="27"/>
      <c r="AD51" s="28"/>
      <c r="AL51" s="27"/>
      <c r="AM51" s="28"/>
    </row>
    <row r="52" spans="1:39">
      <c r="S52" s="31"/>
      <c r="AC52" s="27"/>
      <c r="AD52" s="29"/>
      <c r="AL52" s="27"/>
      <c r="AM52" s="29"/>
    </row>
    <row r="53" spans="1:39">
      <c r="A53" s="60"/>
      <c r="AD53" s="31"/>
      <c r="AM53" s="31"/>
    </row>
    <row r="54" spans="1:39">
      <c r="A54" s="60"/>
      <c r="I54" s="24" t="s">
        <v>15</v>
      </c>
      <c r="R54" s="30"/>
      <c r="S54" s="24" t="s">
        <v>33</v>
      </c>
    </row>
    <row r="55" spans="1:39">
      <c r="H55" s="27" t="s">
        <v>0</v>
      </c>
      <c r="I55" s="26">
        <v>402</v>
      </c>
      <c r="R55" s="27" t="s">
        <v>0</v>
      </c>
      <c r="S55" s="28">
        <v>223</v>
      </c>
    </row>
    <row r="56" spans="1:39">
      <c r="H56" s="27" t="s">
        <v>1</v>
      </c>
      <c r="I56" s="9">
        <v>25.189054726368159</v>
      </c>
      <c r="R56" s="27" t="s">
        <v>1</v>
      </c>
      <c r="S56" s="29">
        <v>24.565022421524663</v>
      </c>
    </row>
    <row r="57" spans="1:39">
      <c r="I57" s="9">
        <v>29.27887688383807</v>
      </c>
      <c r="S57" s="31">
        <v>13.295329611321572</v>
      </c>
    </row>
    <row r="58" spans="1:39">
      <c r="R58" s="27"/>
      <c r="S58" s="29"/>
      <c r="AC58" s="30"/>
      <c r="AL58" s="30"/>
    </row>
    <row r="59" spans="1:39">
      <c r="S59" s="31"/>
      <c r="AC59" s="27"/>
      <c r="AD59" s="28"/>
      <c r="AL59" s="27"/>
      <c r="AM59" s="28"/>
    </row>
    <row r="60" spans="1:39">
      <c r="AC60" s="27"/>
      <c r="AD60" s="29"/>
      <c r="AL60" s="27"/>
      <c r="AM60" s="29"/>
    </row>
    <row r="61" spans="1:39">
      <c r="S61" s="24" t="s">
        <v>34</v>
      </c>
      <c r="AD61" s="31"/>
      <c r="AM61" s="31"/>
    </row>
    <row r="62" spans="1:39">
      <c r="H62" s="30"/>
      <c r="I62" s="24" t="s">
        <v>16</v>
      </c>
      <c r="R62" s="27" t="s">
        <v>0</v>
      </c>
      <c r="S62" s="28">
        <v>146</v>
      </c>
    </row>
    <row r="63" spans="1:39">
      <c r="H63" s="27" t="s">
        <v>0</v>
      </c>
      <c r="I63" s="26">
        <v>203</v>
      </c>
      <c r="R63" s="27" t="s">
        <v>1</v>
      </c>
      <c r="S63" s="29">
        <v>26.136986301369863</v>
      </c>
    </row>
    <row r="64" spans="1:39">
      <c r="H64" s="27" t="s">
        <v>1</v>
      </c>
      <c r="I64" s="9">
        <v>24.068965517241381</v>
      </c>
      <c r="S64" s="31">
        <v>11.169036145570155</v>
      </c>
    </row>
    <row r="65" spans="1:39">
      <c r="I65" s="9">
        <v>12.695938015966492</v>
      </c>
    </row>
    <row r="66" spans="1:39">
      <c r="AC66" s="30"/>
      <c r="AD66" s="24" t="s">
        <v>60</v>
      </c>
      <c r="AL66" s="30"/>
    </row>
    <row r="67" spans="1:39">
      <c r="AC67" s="27" t="s">
        <v>0</v>
      </c>
      <c r="AD67" s="28">
        <v>108</v>
      </c>
      <c r="AL67" s="27"/>
      <c r="AM67" s="28"/>
    </row>
    <row r="68" spans="1:39">
      <c r="AC68" s="27" t="s">
        <v>1</v>
      </c>
      <c r="AD68" s="29">
        <v>25.24074074074074</v>
      </c>
      <c r="AL68" s="27"/>
      <c r="AM68" s="29"/>
    </row>
    <row r="69" spans="1:39">
      <c r="H69" s="30"/>
      <c r="I69" s="42" t="s">
        <v>17</v>
      </c>
      <c r="AD69" s="31">
        <v>9.8856621320715625</v>
      </c>
      <c r="AM69" s="31"/>
    </row>
    <row r="70" spans="1:39">
      <c r="H70" s="27" t="s">
        <v>0</v>
      </c>
      <c r="I70" s="26">
        <v>462</v>
      </c>
      <c r="R70" s="30"/>
      <c r="S70" s="24" t="s">
        <v>35</v>
      </c>
    </row>
    <row r="71" spans="1:39">
      <c r="H71" s="27" t="s">
        <v>1</v>
      </c>
      <c r="I71" s="9">
        <v>26.722943722943722</v>
      </c>
      <c r="R71" s="27" t="s">
        <v>0</v>
      </c>
      <c r="S71" s="28">
        <v>232</v>
      </c>
    </row>
    <row r="72" spans="1:39">
      <c r="I72" s="9">
        <v>41.466409995256846</v>
      </c>
      <c r="R72" s="27" t="s">
        <v>1</v>
      </c>
      <c r="S72" s="29">
        <v>25.810344827586206</v>
      </c>
    </row>
    <row r="73" spans="1:39">
      <c r="S73" s="31">
        <v>18.818803586334937</v>
      </c>
    </row>
    <row r="74" spans="1:39">
      <c r="AC74" s="30"/>
      <c r="AL74" s="30"/>
    </row>
    <row r="75" spans="1:39">
      <c r="H75" s="30"/>
      <c r="AC75" s="27"/>
      <c r="AD75" s="28"/>
      <c r="AL75" s="27"/>
      <c r="AM75" s="28"/>
    </row>
    <row r="76" spans="1:39">
      <c r="H76" s="27"/>
      <c r="I76" s="26"/>
      <c r="AC76" s="27"/>
      <c r="AD76" s="29"/>
      <c r="AL76" s="27"/>
      <c r="AM76" s="29"/>
    </row>
    <row r="77" spans="1:39">
      <c r="H77" s="27"/>
      <c r="I77" s="9"/>
      <c r="AD77" s="31"/>
      <c r="AM77" s="31"/>
    </row>
    <row r="78" spans="1:39">
      <c r="I78" s="9"/>
      <c r="S78" s="24" t="s">
        <v>84</v>
      </c>
    </row>
    <row r="79" spans="1:39">
      <c r="R79" s="36" t="s">
        <v>0</v>
      </c>
      <c r="S79" s="36">
        <v>144</v>
      </c>
    </row>
    <row r="80" spans="1:39">
      <c r="A80" s="60"/>
      <c r="R80" s="36" t="s">
        <v>1</v>
      </c>
      <c r="S80" s="37">
        <v>24.055555555555557</v>
      </c>
    </row>
    <row r="81" spans="1:39">
      <c r="A81" s="60"/>
      <c r="R81" s="36"/>
      <c r="S81" s="37">
        <v>11.152530984867115</v>
      </c>
    </row>
    <row r="82" spans="1:39">
      <c r="H82" s="30"/>
      <c r="I82" s="24" t="s">
        <v>19</v>
      </c>
      <c r="AC82" s="30"/>
      <c r="AL82" s="30"/>
    </row>
    <row r="83" spans="1:39">
      <c r="H83" s="27" t="s">
        <v>0</v>
      </c>
      <c r="I83" s="26">
        <v>382</v>
      </c>
      <c r="AC83" s="27"/>
      <c r="AD83" s="28"/>
      <c r="AL83" s="27"/>
      <c r="AM83" s="28"/>
    </row>
    <row r="84" spans="1:39">
      <c r="H84" s="27" t="s">
        <v>1</v>
      </c>
      <c r="I84" s="9">
        <v>19.937172774869111</v>
      </c>
      <c r="AC84" s="27"/>
      <c r="AD84" s="29"/>
      <c r="AL84" s="27"/>
      <c r="AM84" s="29"/>
    </row>
    <row r="85" spans="1:39">
      <c r="I85" s="9">
        <v>22.482507820408667</v>
      </c>
      <c r="R85" s="27"/>
      <c r="S85" s="28"/>
      <c r="AD85" s="31"/>
      <c r="AM85" s="31"/>
    </row>
    <row r="86" spans="1:39">
      <c r="R86" s="27"/>
      <c r="S86" s="29"/>
    </row>
    <row r="87" spans="1:39">
      <c r="S87" s="31"/>
    </row>
    <row r="90" spans="1:39">
      <c r="AC90" s="30"/>
      <c r="AL90" s="30"/>
    </row>
    <row r="91" spans="1:39">
      <c r="H91" s="30"/>
      <c r="I91" s="24" t="s">
        <v>20</v>
      </c>
      <c r="AC91" s="27"/>
      <c r="AD91" s="28"/>
      <c r="AL91" s="27"/>
      <c r="AM91" s="28"/>
    </row>
    <row r="92" spans="1:39">
      <c r="H92" s="27" t="s">
        <v>0</v>
      </c>
      <c r="I92" s="28">
        <v>275</v>
      </c>
      <c r="AC92" s="27"/>
      <c r="AD92" s="29"/>
      <c r="AL92" s="27"/>
      <c r="AM92" s="29"/>
    </row>
    <row r="93" spans="1:39">
      <c r="H93" s="27" t="s">
        <v>1</v>
      </c>
      <c r="I93" s="29">
        <v>22.887272727272727</v>
      </c>
      <c r="R93" s="27"/>
      <c r="S93" s="28"/>
      <c r="AD93" s="31"/>
      <c r="AM93" s="31"/>
    </row>
    <row r="94" spans="1:39">
      <c r="I94" s="31">
        <v>13.498050541506082</v>
      </c>
      <c r="R94" s="27"/>
      <c r="S94" s="29"/>
    </row>
    <row r="95" spans="1:39">
      <c r="S95" s="31"/>
    </row>
    <row r="97" spans="1:39">
      <c r="A97" s="60"/>
      <c r="H97" s="30"/>
      <c r="I97" s="24" t="s">
        <v>22</v>
      </c>
      <c r="K97" s="60"/>
    </row>
    <row r="98" spans="1:39">
      <c r="A98" s="60"/>
      <c r="H98" s="27" t="s">
        <v>0</v>
      </c>
      <c r="I98" s="28">
        <v>220</v>
      </c>
      <c r="K98" s="60"/>
      <c r="AC98" s="30"/>
      <c r="AL98" s="30"/>
      <c r="AM98" s="24" t="s">
        <v>120</v>
      </c>
    </row>
    <row r="99" spans="1:39">
      <c r="A99" s="24"/>
      <c r="H99" s="27" t="s">
        <v>1</v>
      </c>
      <c r="I99" s="29">
        <v>26.290909090909089</v>
      </c>
      <c r="S99" s="24" t="s">
        <v>86</v>
      </c>
      <c r="AC99" s="27"/>
      <c r="AD99" s="28"/>
      <c r="AL99" s="27" t="s">
        <v>0</v>
      </c>
      <c r="AM99" s="28">
        <v>134</v>
      </c>
    </row>
    <row r="100" spans="1:39">
      <c r="A100" s="24"/>
      <c r="I100" s="31">
        <v>17.755651435380702</v>
      </c>
      <c r="R100" s="27" t="s">
        <v>0</v>
      </c>
      <c r="S100" s="28">
        <v>104</v>
      </c>
      <c r="AC100" s="27"/>
      <c r="AD100" s="29"/>
      <c r="AL100" s="27" t="s">
        <v>1</v>
      </c>
      <c r="AM100" s="29">
        <v>25.388059701492537</v>
      </c>
    </row>
    <row r="101" spans="1:39">
      <c r="A101" s="24"/>
      <c r="R101" s="27" t="s">
        <v>1</v>
      </c>
      <c r="S101" s="29">
        <v>26.807692307692307</v>
      </c>
      <c r="AD101" s="31"/>
      <c r="AM101" s="31">
        <v>11.121813559042664</v>
      </c>
    </row>
    <row r="102" spans="1:39">
      <c r="A102" s="24"/>
      <c r="H102" s="27"/>
      <c r="S102" s="31">
        <v>9.2770231159966858</v>
      </c>
    </row>
    <row r="103" spans="1:39">
      <c r="A103" s="24"/>
    </row>
    <row r="104" spans="1:39">
      <c r="A104" s="24"/>
      <c r="H104" s="30"/>
    </row>
    <row r="105" spans="1:39">
      <c r="A105" s="24"/>
      <c r="H105" s="30"/>
      <c r="I105" s="24" t="s">
        <v>23</v>
      </c>
    </row>
    <row r="106" spans="1:39">
      <c r="A106" s="24"/>
      <c r="H106" s="27" t="s">
        <v>0</v>
      </c>
      <c r="I106" s="28">
        <v>366</v>
      </c>
      <c r="S106" s="24" t="s">
        <v>87</v>
      </c>
      <c r="AC106" s="30"/>
      <c r="AL106" s="30"/>
    </row>
    <row r="107" spans="1:39">
      <c r="A107" s="24"/>
      <c r="H107" s="27" t="s">
        <v>1</v>
      </c>
      <c r="I107" s="29">
        <v>23.486338797814209</v>
      </c>
      <c r="R107" s="27" t="s">
        <v>0</v>
      </c>
      <c r="S107" s="28">
        <v>144</v>
      </c>
      <c r="AC107" s="27"/>
      <c r="AD107" s="28"/>
      <c r="AL107" s="27"/>
      <c r="AM107" s="28"/>
    </row>
    <row r="108" spans="1:39">
      <c r="A108" s="24"/>
      <c r="I108" s="31">
        <v>23.995832971580715</v>
      </c>
      <c r="R108" s="27" t="s">
        <v>1</v>
      </c>
      <c r="S108" s="29">
        <v>28.819444444444443</v>
      </c>
      <c r="AC108" s="27"/>
      <c r="AD108" s="29"/>
      <c r="AL108" s="27"/>
      <c r="AM108" s="29"/>
    </row>
    <row r="109" spans="1:39">
      <c r="A109" s="24"/>
      <c r="H109" s="27"/>
      <c r="S109" s="31">
        <v>10.185645213782612</v>
      </c>
      <c r="AD109" s="31"/>
      <c r="AM109" s="31"/>
    </row>
    <row r="110" spans="1:39">
      <c r="A110" s="24"/>
    </row>
    <row r="111" spans="1:39">
      <c r="A111" s="24"/>
      <c r="K111" s="60"/>
    </row>
    <row r="112" spans="1:39">
      <c r="A112" s="24"/>
      <c r="K112" s="60"/>
    </row>
    <row r="113" spans="1:39">
      <c r="A113" s="24"/>
    </row>
    <row r="114" spans="1:39">
      <c r="A114" s="24"/>
      <c r="I114" s="29"/>
      <c r="R114" s="27"/>
      <c r="S114" s="28"/>
      <c r="AC114" s="30"/>
      <c r="AL114" s="30"/>
    </row>
    <row r="115" spans="1:39">
      <c r="A115" s="24"/>
      <c r="H115" s="30"/>
      <c r="I115" s="24" t="s">
        <v>24</v>
      </c>
      <c r="R115" s="27"/>
      <c r="S115" s="29"/>
      <c r="AC115" s="27"/>
      <c r="AD115" s="28"/>
      <c r="AL115" s="27"/>
      <c r="AM115" s="28"/>
    </row>
    <row r="116" spans="1:39">
      <c r="A116" s="24"/>
      <c r="H116" s="27" t="s">
        <v>0</v>
      </c>
      <c r="I116" s="28">
        <v>119</v>
      </c>
      <c r="S116" s="31"/>
      <c r="AC116" s="27"/>
      <c r="AD116" s="29"/>
      <c r="AL116" s="27"/>
      <c r="AM116" s="29"/>
    </row>
    <row r="117" spans="1:39">
      <c r="A117" s="60"/>
      <c r="H117" s="27" t="s">
        <v>1</v>
      </c>
      <c r="I117" s="29">
        <v>26.970084033613453</v>
      </c>
      <c r="AD117" s="31"/>
      <c r="AM117" s="31"/>
    </row>
    <row r="118" spans="1:39">
      <c r="A118" s="60"/>
      <c r="I118" s="31">
        <v>5.6139210285603331</v>
      </c>
    </row>
    <row r="119" spans="1:39">
      <c r="A119" s="24"/>
    </row>
    <row r="120" spans="1:39">
      <c r="A120" s="24"/>
      <c r="AC120" s="30"/>
    </row>
    <row r="121" spans="1:39">
      <c r="A121" s="24"/>
      <c r="R121" s="27"/>
      <c r="S121" s="28"/>
      <c r="AC121" s="27"/>
      <c r="AD121" s="28"/>
    </row>
    <row r="122" spans="1:39">
      <c r="A122" s="24"/>
      <c r="R122" s="27"/>
      <c r="S122" s="29"/>
      <c r="AC122" s="27"/>
      <c r="AD122" s="29"/>
      <c r="AL122" s="30"/>
    </row>
    <row r="123" spans="1:39">
      <c r="A123" s="24"/>
      <c r="S123" s="31"/>
      <c r="AD123" s="31"/>
      <c r="AL123" s="27"/>
      <c r="AM123" s="28"/>
    </row>
    <row r="124" spans="1:39" ht="8.25" customHeight="1">
      <c r="A124" s="24"/>
      <c r="H124" s="30"/>
      <c r="AL124" s="27"/>
      <c r="AM124" s="29"/>
    </row>
    <row r="125" spans="1:39">
      <c r="AM125" s="31"/>
    </row>
    <row r="127" spans="1:39">
      <c r="S127" s="24" t="s">
        <v>90</v>
      </c>
    </row>
    <row r="128" spans="1:39">
      <c r="R128" s="27" t="s">
        <v>0</v>
      </c>
      <c r="S128" s="28">
        <v>205</v>
      </c>
    </row>
    <row r="129" spans="8:39">
      <c r="R129" s="27" t="s">
        <v>1</v>
      </c>
      <c r="S129" s="29">
        <v>27.746341463414634</v>
      </c>
      <c r="AC129" s="30"/>
      <c r="AD129" s="24" t="s">
        <v>107</v>
      </c>
    </row>
    <row r="130" spans="8:39">
      <c r="S130" s="31">
        <v>13.710829373355324</v>
      </c>
      <c r="AC130" s="27" t="s">
        <v>0</v>
      </c>
      <c r="AD130" s="28">
        <v>120</v>
      </c>
      <c r="AL130" s="30"/>
    </row>
    <row r="131" spans="8:39">
      <c r="AC131" s="27" t="s">
        <v>1</v>
      </c>
      <c r="AD131" s="29">
        <v>25.866666666666667</v>
      </c>
      <c r="AL131" s="27"/>
      <c r="AM131" s="28"/>
    </row>
    <row r="132" spans="8:39">
      <c r="AD132" s="31">
        <v>8.9970755482574791</v>
      </c>
      <c r="AL132" s="27"/>
      <c r="AM132" s="29"/>
    </row>
    <row r="133" spans="8:39">
      <c r="H133" s="30"/>
      <c r="AM133" s="31"/>
    </row>
    <row r="134" spans="8:39">
      <c r="H134" s="27"/>
      <c r="I134" s="28"/>
      <c r="S134" s="24" t="s">
        <v>91</v>
      </c>
    </row>
    <row r="135" spans="8:39">
      <c r="H135" s="27"/>
      <c r="I135" s="29"/>
      <c r="R135" s="27" t="s">
        <v>0</v>
      </c>
      <c r="S135" s="28">
        <v>144</v>
      </c>
    </row>
    <row r="136" spans="8:39">
      <c r="I136" s="31"/>
      <c r="R136" s="27" t="s">
        <v>1</v>
      </c>
      <c r="S136" s="29">
        <v>26.680555555555557</v>
      </c>
    </row>
    <row r="137" spans="8:39">
      <c r="S137" s="31">
        <v>9.0181104334263775</v>
      </c>
      <c r="AC137" s="30"/>
      <c r="AD137" s="24" t="s">
        <v>108</v>
      </c>
    </row>
    <row r="138" spans="8:39">
      <c r="AC138" s="27" t="s">
        <v>0</v>
      </c>
      <c r="AD138" s="28">
        <v>143</v>
      </c>
      <c r="AL138" s="30"/>
    </row>
    <row r="139" spans="8:39">
      <c r="AC139" s="27" t="s">
        <v>1</v>
      </c>
      <c r="AD139" s="29">
        <v>25.678321678321677</v>
      </c>
      <c r="AL139" s="27"/>
      <c r="AM139" s="28"/>
    </row>
    <row r="140" spans="8:39">
      <c r="AD140" s="31">
        <v>10.902800219740751</v>
      </c>
      <c r="AL140" s="27"/>
      <c r="AM140" s="29"/>
    </row>
    <row r="141" spans="8:39">
      <c r="AM141" s="31"/>
    </row>
    <row r="144" spans="8:39">
      <c r="R144" s="30"/>
    </row>
    <row r="145" spans="18:39">
      <c r="R145" s="27"/>
      <c r="S145" s="28"/>
    </row>
    <row r="146" spans="18:39">
      <c r="R146" s="27"/>
      <c r="S146" s="29"/>
      <c r="AC146" s="30"/>
      <c r="AL146" s="30"/>
      <c r="AM146" s="24" t="s">
        <v>131</v>
      </c>
    </row>
    <row r="147" spans="18:39">
      <c r="S147" s="31"/>
      <c r="AC147" s="27"/>
      <c r="AD147" s="28"/>
      <c r="AL147" s="27" t="s">
        <v>0</v>
      </c>
      <c r="AM147" s="28">
        <v>112</v>
      </c>
    </row>
    <row r="148" spans="18:39">
      <c r="AC148" s="27"/>
      <c r="AD148" s="29"/>
      <c r="AL148" s="27" t="s">
        <v>1</v>
      </c>
      <c r="AM148" s="29">
        <v>25.089285714285715</v>
      </c>
    </row>
    <row r="149" spans="18:39">
      <c r="AD149" s="31"/>
      <c r="AM149" s="31">
        <v>8.4005012381780872</v>
      </c>
    </row>
    <row r="154" spans="18:39">
      <c r="AL154" s="30"/>
    </row>
    <row r="155" spans="18:39">
      <c r="AL155" s="27"/>
      <c r="AM155" s="28"/>
    </row>
    <row r="156" spans="18:39">
      <c r="AL156" s="27"/>
      <c r="AM156" s="29"/>
    </row>
    <row r="157" spans="18:39">
      <c r="AM157" s="31"/>
    </row>
    <row r="162" spans="38:39">
      <c r="AL162" s="30"/>
      <c r="AM162" s="24" t="s">
        <v>133</v>
      </c>
    </row>
    <row r="163" spans="38:39">
      <c r="AL163" s="27" t="s">
        <v>0</v>
      </c>
      <c r="AM163" s="28">
        <v>106</v>
      </c>
    </row>
    <row r="164" spans="38:39">
      <c r="AL164" s="27" t="s">
        <v>1</v>
      </c>
      <c r="AM164" s="29">
        <v>26.433962264150942</v>
      </c>
    </row>
    <row r="165" spans="38:39">
      <c r="AM165" s="31">
        <v>9.2855292057899934</v>
      </c>
    </row>
    <row r="170" spans="38:39">
      <c r="AL170" s="30"/>
    </row>
    <row r="171" spans="38:39">
      <c r="AL171" s="27"/>
      <c r="AM171" s="28"/>
    </row>
    <row r="172" spans="38:39">
      <c r="AL172" s="27"/>
      <c r="AM172" s="29"/>
    </row>
    <row r="173" spans="38:39">
      <c r="AM173" s="31"/>
    </row>
  </sheetData>
  <mergeCells count="10">
    <mergeCell ref="A97:A98"/>
    <mergeCell ref="K97:K98"/>
    <mergeCell ref="K111:K112"/>
    <mergeCell ref="A117:A118"/>
    <mergeCell ref="A1:A2"/>
    <mergeCell ref="K1:K2"/>
    <mergeCell ref="K40:K41"/>
    <mergeCell ref="K48:K49"/>
    <mergeCell ref="A53:A54"/>
    <mergeCell ref="A80:A81"/>
  </mergeCells>
  <phoneticPr fontId="4"/>
  <printOptions gridLinesSet="0"/>
  <pageMargins left="0.78740157480314965" right="0.78740157480314965" top="0.98425196850393704" bottom="0.98425196850393704" header="0.51181102362204722" footer="0.51181102362204722"/>
  <pageSetup paperSize="9" scale="55" orientation="portrait" horizontalDpi="4294967292" verticalDpi="0" r:id="rId1"/>
  <headerFooter alignWithMargins="0">
    <oddHeader>&amp;C&amp;8&amp;F　&amp;A&amp;R&amp;8&amp;D</oddHeader>
    <oddFooter>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X1:BR173"/>
  <sheetViews>
    <sheetView tabSelected="1" zoomScale="58" zoomScaleNormal="58" workbookViewId="0">
      <selection activeCell="BG18" sqref="BG18"/>
    </sheetView>
  </sheetViews>
  <sheetFormatPr defaultRowHeight="13.5"/>
  <cols>
    <col min="1" max="23" width="2.25" style="24" customWidth="1"/>
    <col min="24" max="24" width="7.25" style="24" customWidth="1"/>
    <col min="25" max="25" width="7.375" style="24" bestFit="1" customWidth="1"/>
    <col min="26" max="26" width="7.375" style="24" customWidth="1"/>
    <col min="27" max="48" width="2.25" style="24" customWidth="1"/>
    <col min="49" max="50" width="7.375" style="24" customWidth="1"/>
    <col min="51" max="58" width="6.75" style="24" customWidth="1"/>
    <col min="59" max="16384" width="9" style="24"/>
  </cols>
  <sheetData>
    <row r="1" spans="24:70" ht="13.5" customHeight="1">
      <c r="BQ1" s="30"/>
    </row>
    <row r="2" spans="24:70">
      <c r="X2" s="63" t="s">
        <v>139</v>
      </c>
      <c r="Y2" s="64"/>
      <c r="Z2" s="42"/>
      <c r="AW2" s="61" t="s">
        <v>152</v>
      </c>
      <c r="AX2" s="62"/>
      <c r="BH2" s="30"/>
      <c r="BQ2" s="27"/>
      <c r="BR2" s="28"/>
    </row>
    <row r="3" spans="24:70">
      <c r="X3" s="27" t="s">
        <v>0</v>
      </c>
      <c r="Y3" s="28">
        <v>1610</v>
      </c>
      <c r="Z3" s="28"/>
      <c r="AW3" s="27" t="s">
        <v>0</v>
      </c>
      <c r="AX3" s="28">
        <v>134</v>
      </c>
      <c r="BH3" s="27"/>
      <c r="BI3" s="28"/>
      <c r="BQ3" s="27"/>
      <c r="BR3" s="29"/>
    </row>
    <row r="4" spans="24:70">
      <c r="X4" s="27" t="s">
        <v>1</v>
      </c>
      <c r="Y4" s="29">
        <v>25.118012422360248</v>
      </c>
      <c r="Z4" s="29"/>
      <c r="AW4" s="27" t="s">
        <v>1</v>
      </c>
      <c r="AX4" s="29">
        <v>25.388059701492537</v>
      </c>
      <c r="BH4" s="27"/>
      <c r="BI4" s="29"/>
      <c r="BR4" s="31"/>
    </row>
    <row r="5" spans="24:70">
      <c r="X5" s="56" t="s">
        <v>140</v>
      </c>
      <c r="Y5" s="31">
        <v>116.84875514504795</v>
      </c>
      <c r="Z5" s="31"/>
      <c r="AW5" s="56" t="s">
        <v>140</v>
      </c>
      <c r="AX5" s="31">
        <v>11.121813559042664</v>
      </c>
      <c r="BI5" s="31"/>
    </row>
    <row r="6" spans="24:70">
      <c r="X6" s="27"/>
    </row>
    <row r="8" spans="24:70">
      <c r="X8" s="30"/>
    </row>
    <row r="9" spans="24:70">
      <c r="X9" s="27"/>
      <c r="Y9" s="28"/>
      <c r="Z9" s="28"/>
      <c r="AW9" s="30"/>
    </row>
    <row r="10" spans="24:70">
      <c r="X10" s="61" t="s">
        <v>141</v>
      </c>
      <c r="Y10" s="62"/>
      <c r="Z10" s="29"/>
      <c r="AW10" s="61" t="s">
        <v>153</v>
      </c>
      <c r="AX10" s="62"/>
      <c r="BH10" s="30"/>
      <c r="BQ10" s="30"/>
    </row>
    <row r="11" spans="24:70">
      <c r="X11" s="27" t="s">
        <v>0</v>
      </c>
      <c r="Y11" s="28">
        <v>232</v>
      </c>
      <c r="Z11" s="31"/>
      <c r="AW11" s="27" t="s">
        <v>0</v>
      </c>
      <c r="AX11" s="28">
        <v>112</v>
      </c>
      <c r="BH11" s="27"/>
      <c r="BI11" s="28"/>
      <c r="BQ11" s="27"/>
      <c r="BR11" s="28"/>
    </row>
    <row r="12" spans="24:70">
      <c r="X12" s="27" t="s">
        <v>1</v>
      </c>
      <c r="Y12" s="29">
        <v>25.810344827586206</v>
      </c>
      <c r="AW12" s="27" t="s">
        <v>1</v>
      </c>
      <c r="AX12" s="29">
        <v>25.089285714285715</v>
      </c>
      <c r="BH12" s="27"/>
      <c r="BI12" s="29"/>
      <c r="BQ12" s="27"/>
      <c r="BR12" s="29"/>
    </row>
    <row r="13" spans="24:70">
      <c r="X13" s="56" t="s">
        <v>140</v>
      </c>
      <c r="Y13" s="31">
        <v>18.818803586334937</v>
      </c>
      <c r="AW13" s="56" t="s">
        <v>140</v>
      </c>
      <c r="AX13" s="31">
        <v>8.4005012381780872</v>
      </c>
      <c r="BI13" s="31"/>
      <c r="BR13" s="31"/>
    </row>
    <row r="14" spans="24:70">
      <c r="X14" s="27"/>
    </row>
    <row r="16" spans="24:70">
      <c r="X16" s="30"/>
      <c r="AW16" s="30"/>
    </row>
    <row r="17" spans="24:70">
      <c r="Y17" s="55"/>
      <c r="Z17" s="28"/>
      <c r="AW17" s="27"/>
      <c r="AX17" s="28"/>
    </row>
    <row r="18" spans="24:70">
      <c r="X18" s="61" t="s">
        <v>142</v>
      </c>
      <c r="Y18" s="62"/>
      <c r="Z18" s="29"/>
      <c r="AW18" s="63" t="s">
        <v>154</v>
      </c>
      <c r="AX18" s="64"/>
      <c r="BH18" s="30"/>
      <c r="BQ18" s="30"/>
    </row>
    <row r="19" spans="24:70">
      <c r="X19" s="27" t="s">
        <v>0</v>
      </c>
      <c r="Y19" s="28">
        <v>144</v>
      </c>
      <c r="Z19" s="31"/>
      <c r="AW19" s="27" t="s">
        <v>0</v>
      </c>
      <c r="AX19" s="28">
        <v>7731</v>
      </c>
      <c r="BH19" s="27"/>
      <c r="BI19" s="28"/>
      <c r="BQ19" s="27"/>
      <c r="BR19" s="28"/>
    </row>
    <row r="20" spans="24:70">
      <c r="X20" s="27" t="s">
        <v>1</v>
      </c>
      <c r="Y20" s="29">
        <v>28.819444444444443</v>
      </c>
      <c r="AW20" s="27" t="s">
        <v>1</v>
      </c>
      <c r="AX20" s="29">
        <v>24.341999741301255</v>
      </c>
      <c r="BH20" s="27"/>
      <c r="BI20" s="29"/>
      <c r="BQ20" s="27"/>
      <c r="BR20" s="29"/>
    </row>
    <row r="21" spans="24:70" ht="13.5" customHeight="1">
      <c r="X21" s="56" t="s">
        <v>140</v>
      </c>
      <c r="Y21" s="31">
        <v>10.185645213782612</v>
      </c>
      <c r="AW21" s="56" t="s">
        <v>140</v>
      </c>
      <c r="AX21" s="31">
        <v>452.86206509267259</v>
      </c>
      <c r="BI21" s="31"/>
      <c r="BR21" s="31"/>
    </row>
    <row r="22" spans="24:70">
      <c r="X22" s="30"/>
      <c r="AX22" s="31"/>
    </row>
    <row r="23" spans="24:70">
      <c r="X23" s="27"/>
      <c r="Y23" s="28"/>
      <c r="Z23" s="28"/>
    </row>
    <row r="24" spans="24:70">
      <c r="Z24" s="29"/>
    </row>
    <row r="25" spans="24:70">
      <c r="Z25" s="31"/>
      <c r="AW25" s="27"/>
      <c r="AX25" s="28"/>
    </row>
    <row r="26" spans="24:70">
      <c r="X26" s="61" t="s">
        <v>143</v>
      </c>
      <c r="Y26" s="62"/>
      <c r="AW26" s="61" t="s">
        <v>155</v>
      </c>
      <c r="AX26" s="62"/>
      <c r="BH26" s="30"/>
      <c r="BQ26" s="30"/>
    </row>
    <row r="27" spans="24:70">
      <c r="X27" s="27" t="s">
        <v>0</v>
      </c>
      <c r="Y27" s="28">
        <v>172</v>
      </c>
      <c r="AW27" s="27" t="s">
        <v>0</v>
      </c>
      <c r="AX27" s="28">
        <v>324</v>
      </c>
      <c r="BH27" s="27"/>
      <c r="BI27" s="28"/>
      <c r="BQ27" s="27"/>
      <c r="BR27" s="28"/>
    </row>
    <row r="28" spans="24:70">
      <c r="X28" s="27" t="s">
        <v>1</v>
      </c>
      <c r="Y28" s="29">
        <v>24.941860465116278</v>
      </c>
      <c r="AW28" s="27" t="s">
        <v>1</v>
      </c>
      <c r="AX28" s="29">
        <v>23.845679012345681</v>
      </c>
      <c r="BH28" s="27"/>
      <c r="BI28" s="29"/>
      <c r="BQ28" s="27"/>
      <c r="BR28" s="29"/>
    </row>
    <row r="29" spans="24:70">
      <c r="X29" s="56" t="s">
        <v>140</v>
      </c>
      <c r="Y29" s="31">
        <v>15.017183140445621</v>
      </c>
      <c r="Z29" s="28"/>
      <c r="AW29" s="56" t="s">
        <v>140</v>
      </c>
      <c r="AX29" s="31">
        <v>22.11596232303004</v>
      </c>
      <c r="BI29" s="31"/>
      <c r="BR29" s="31"/>
    </row>
    <row r="30" spans="24:70">
      <c r="X30" s="27"/>
      <c r="Y30" s="29"/>
      <c r="Z30" s="29"/>
    </row>
    <row r="31" spans="24:70">
      <c r="Z31" s="31"/>
      <c r="AW31" s="30"/>
    </row>
    <row r="32" spans="24:70">
      <c r="AW32" s="27"/>
      <c r="AX32" s="28"/>
    </row>
    <row r="33" spans="24:70">
      <c r="AW33" s="27"/>
      <c r="AX33" s="29"/>
      <c r="BQ33" s="30"/>
    </row>
    <row r="34" spans="24:70">
      <c r="X34" s="61" t="s">
        <v>144</v>
      </c>
      <c r="Y34" s="62"/>
      <c r="AW34" s="61" t="s">
        <v>156</v>
      </c>
      <c r="AX34" s="62"/>
      <c r="BH34" s="30"/>
      <c r="BQ34" s="30"/>
    </row>
    <row r="35" spans="24:70">
      <c r="X35" s="27" t="s">
        <v>0</v>
      </c>
      <c r="Y35" s="28">
        <v>261</v>
      </c>
      <c r="Z35" s="28"/>
      <c r="AW35" s="27" t="s">
        <v>0</v>
      </c>
      <c r="AX35" s="28">
        <v>621</v>
      </c>
      <c r="BH35" s="27"/>
      <c r="BI35" s="28"/>
      <c r="BQ35" s="27"/>
      <c r="BR35" s="28"/>
    </row>
    <row r="36" spans="24:70">
      <c r="X36" s="27" t="s">
        <v>1</v>
      </c>
      <c r="Y36" s="29">
        <v>24.145593869731801</v>
      </c>
      <c r="Z36" s="29"/>
      <c r="AW36" s="27" t="s">
        <v>1</v>
      </c>
      <c r="AX36" s="29">
        <v>21.140096618357489</v>
      </c>
      <c r="BH36" s="27"/>
      <c r="BI36" s="29"/>
      <c r="BQ36" s="27"/>
      <c r="BR36" s="29"/>
    </row>
    <row r="37" spans="24:70">
      <c r="X37" s="56" t="s">
        <v>140</v>
      </c>
      <c r="Y37" s="31">
        <v>21.929252273234443</v>
      </c>
      <c r="Z37" s="31"/>
      <c r="AW37" s="56" t="s">
        <v>140</v>
      </c>
      <c r="AX37" s="31">
        <v>55.374775751001323</v>
      </c>
      <c r="BI37" s="31"/>
      <c r="BR37" s="31"/>
    </row>
    <row r="39" spans="24:70">
      <c r="AW39" s="30"/>
    </row>
    <row r="40" spans="24:70">
      <c r="AW40" s="27"/>
      <c r="AX40" s="28"/>
    </row>
    <row r="41" spans="24:70">
      <c r="Z41" s="28"/>
      <c r="AW41" s="27"/>
      <c r="AX41" s="29"/>
    </row>
    <row r="42" spans="24:70">
      <c r="X42" s="61" t="s">
        <v>145</v>
      </c>
      <c r="Y42" s="62"/>
      <c r="Z42" s="29"/>
      <c r="AW42" s="61" t="s">
        <v>157</v>
      </c>
      <c r="AX42" s="62"/>
      <c r="BH42" s="30"/>
      <c r="BQ42" s="30"/>
    </row>
    <row r="43" spans="24:70">
      <c r="X43" s="27" t="s">
        <v>0</v>
      </c>
      <c r="Y43" s="28">
        <v>274</v>
      </c>
      <c r="Z43" s="31"/>
      <c r="AW43" s="27" t="s">
        <v>0</v>
      </c>
      <c r="AX43" s="28">
        <v>405</v>
      </c>
      <c r="AY43" s="27"/>
      <c r="AZ43" s="26"/>
      <c r="BH43" s="27"/>
      <c r="BI43" s="28"/>
      <c r="BQ43" s="27"/>
      <c r="BR43" s="28"/>
    </row>
    <row r="44" spans="24:70">
      <c r="X44" s="27" t="s">
        <v>1</v>
      </c>
      <c r="Y44" s="29">
        <v>22.700729927007298</v>
      </c>
      <c r="AW44" s="27" t="s">
        <v>1</v>
      </c>
      <c r="AX44" s="29">
        <v>24.849382716049384</v>
      </c>
      <c r="AY44" s="27"/>
      <c r="AZ44" s="9"/>
      <c r="BH44" s="27"/>
      <c r="BI44" s="29"/>
      <c r="BQ44" s="27"/>
      <c r="BR44" s="29"/>
    </row>
    <row r="45" spans="24:70">
      <c r="X45" s="56" t="s">
        <v>140</v>
      </c>
      <c r="Y45" s="31">
        <v>18.876607634569133</v>
      </c>
      <c r="AW45" s="56" t="s">
        <v>140</v>
      </c>
      <c r="AX45" s="31">
        <v>31.968528932455794</v>
      </c>
      <c r="AY45" s="56"/>
      <c r="AZ45" s="9"/>
      <c r="BI45" s="31"/>
      <c r="BR45" s="31"/>
    </row>
    <row r="47" spans="24:70">
      <c r="AW47" s="30"/>
    </row>
    <row r="48" spans="24:70">
      <c r="Z48" s="26"/>
      <c r="AW48" s="27"/>
      <c r="AX48" s="28"/>
    </row>
    <row r="49" spans="24:70" ht="13.5" customHeight="1">
      <c r="Z49" s="9"/>
      <c r="AW49" s="27"/>
      <c r="AX49" s="29"/>
    </row>
    <row r="50" spans="24:70">
      <c r="X50" s="61" t="s">
        <v>146</v>
      </c>
      <c r="Y50" s="62"/>
      <c r="Z50" s="9"/>
      <c r="AW50" s="61" t="s">
        <v>158</v>
      </c>
      <c r="AX50" s="62"/>
      <c r="BH50" s="30"/>
      <c r="BQ50" s="30"/>
    </row>
    <row r="51" spans="24:70">
      <c r="X51" s="27" t="s">
        <v>0</v>
      </c>
      <c r="Y51" s="28">
        <v>205</v>
      </c>
      <c r="AW51" s="27" t="s">
        <v>0</v>
      </c>
      <c r="AX51" s="28">
        <v>402</v>
      </c>
      <c r="AY51" s="27"/>
      <c r="AZ51" s="26"/>
      <c r="BH51" s="27"/>
      <c r="BI51" s="28"/>
      <c r="BQ51" s="27"/>
      <c r="BR51" s="28"/>
    </row>
    <row r="52" spans="24:70">
      <c r="X52" s="27" t="s">
        <v>1</v>
      </c>
      <c r="Y52" s="29">
        <v>25.726829268292683</v>
      </c>
      <c r="AW52" s="27" t="s">
        <v>1</v>
      </c>
      <c r="AX52" s="29">
        <v>25.189054726368159</v>
      </c>
      <c r="AY52" s="27"/>
      <c r="AZ52" s="9"/>
      <c r="BH52" s="27"/>
      <c r="BI52" s="29"/>
      <c r="BQ52" s="27"/>
      <c r="BR52" s="29"/>
    </row>
    <row r="53" spans="24:70">
      <c r="X53" s="56" t="s">
        <v>140</v>
      </c>
      <c r="Y53" s="31">
        <v>17.504510696870167</v>
      </c>
      <c r="AW53" s="56" t="s">
        <v>140</v>
      </c>
      <c r="AX53" s="31">
        <v>29.27887688383807</v>
      </c>
      <c r="AY53" s="56"/>
      <c r="AZ53" s="9"/>
      <c r="BI53" s="31"/>
      <c r="BR53" s="31"/>
    </row>
    <row r="54" spans="24:70">
      <c r="AW54" s="30"/>
    </row>
    <row r="55" spans="24:70">
      <c r="Z55" s="26"/>
      <c r="AW55" s="27"/>
      <c r="AX55" s="28"/>
    </row>
    <row r="56" spans="24:70">
      <c r="Z56" s="9"/>
      <c r="AW56" s="27"/>
      <c r="AX56" s="29"/>
    </row>
    <row r="57" spans="24:70">
      <c r="Z57" s="9"/>
      <c r="AX57" s="31"/>
    </row>
    <row r="58" spans="24:70">
      <c r="X58" s="63" t="s">
        <v>147</v>
      </c>
      <c r="Y58" s="64"/>
      <c r="AW58" s="65" t="s">
        <v>159</v>
      </c>
      <c r="AX58" s="66"/>
      <c r="BH58" s="30"/>
      <c r="BQ58" s="30"/>
    </row>
    <row r="59" spans="24:70">
      <c r="X59" s="27" t="s">
        <v>0</v>
      </c>
      <c r="Y59" s="28">
        <v>2361</v>
      </c>
      <c r="AW59" s="27" t="s">
        <v>0</v>
      </c>
      <c r="AX59" s="28">
        <v>462</v>
      </c>
      <c r="AY59" s="27"/>
      <c r="AZ59" s="26"/>
      <c r="BH59" s="27"/>
      <c r="BI59" s="28"/>
      <c r="BQ59" s="27"/>
      <c r="BR59" s="28"/>
    </row>
    <row r="60" spans="24:70">
      <c r="X60" s="27" t="s">
        <v>1</v>
      </c>
      <c r="Y60" s="29">
        <v>25.757729775518847</v>
      </c>
      <c r="AW60" s="27" t="s">
        <v>1</v>
      </c>
      <c r="AX60" s="29">
        <v>26.722943722943722</v>
      </c>
      <c r="AY60" s="27"/>
      <c r="AZ60" s="9"/>
      <c r="BH60" s="27"/>
      <c r="BI60" s="29"/>
      <c r="BQ60" s="27"/>
      <c r="BR60" s="29"/>
    </row>
    <row r="61" spans="24:70">
      <c r="X61" s="56" t="s">
        <v>140</v>
      </c>
      <c r="Y61" s="31">
        <v>175.55640119346262</v>
      </c>
      <c r="AW61" s="56" t="s">
        <v>140</v>
      </c>
      <c r="AX61" s="31">
        <v>41.466409995256846</v>
      </c>
      <c r="AY61" s="56"/>
      <c r="AZ61" s="9"/>
      <c r="BI61" s="31"/>
      <c r="BR61" s="31"/>
    </row>
    <row r="62" spans="24:70">
      <c r="X62" s="30"/>
      <c r="AW62" s="27"/>
      <c r="AX62" s="28"/>
    </row>
    <row r="63" spans="24:70">
      <c r="Z63" s="26"/>
      <c r="AW63" s="27"/>
      <c r="AX63" s="29"/>
    </row>
    <row r="64" spans="24:70">
      <c r="Z64" s="9"/>
      <c r="AX64" s="31"/>
    </row>
    <row r="65" spans="24:70">
      <c r="Z65" s="9"/>
    </row>
    <row r="66" spans="24:70">
      <c r="X66" s="61" t="s">
        <v>148</v>
      </c>
      <c r="Y66" s="62"/>
      <c r="AW66" s="67" t="s">
        <v>160</v>
      </c>
      <c r="AX66" s="67"/>
      <c r="BH66" s="30"/>
      <c r="BQ66" s="30"/>
    </row>
    <row r="67" spans="24:70">
      <c r="X67" s="27" t="s">
        <v>0</v>
      </c>
      <c r="Y67" s="28">
        <v>141</v>
      </c>
      <c r="AW67" s="27" t="s">
        <v>0</v>
      </c>
      <c r="AX67" s="28">
        <v>382</v>
      </c>
      <c r="AY67" s="27"/>
      <c r="AZ67" s="26"/>
      <c r="BH67" s="27"/>
      <c r="BI67" s="28"/>
      <c r="BQ67" s="27"/>
      <c r="BR67" s="28"/>
    </row>
    <row r="68" spans="24:70">
      <c r="X68" s="27" t="s">
        <v>1</v>
      </c>
      <c r="Y68" s="29">
        <v>22.25531914893617</v>
      </c>
      <c r="AW68" s="27" t="s">
        <v>1</v>
      </c>
      <c r="AX68" s="29">
        <v>19.937172774869111</v>
      </c>
      <c r="AY68" s="27"/>
      <c r="AZ68" s="9"/>
      <c r="BH68" s="27"/>
      <c r="BI68" s="29"/>
      <c r="BQ68" s="27"/>
      <c r="BR68" s="29"/>
    </row>
    <row r="69" spans="24:70">
      <c r="X69" s="56" t="s">
        <v>140</v>
      </c>
      <c r="Y69" s="31">
        <v>8.5561612149866662</v>
      </c>
      <c r="Z69" s="42"/>
      <c r="AW69" s="56" t="s">
        <v>140</v>
      </c>
      <c r="AX69" s="31">
        <v>22.482507820408667</v>
      </c>
      <c r="AY69" s="56"/>
      <c r="AZ69" s="9"/>
      <c r="BI69" s="31"/>
      <c r="BR69" s="31"/>
    </row>
    <row r="70" spans="24:70">
      <c r="X70" s="27"/>
      <c r="Y70" s="26"/>
      <c r="Z70" s="26"/>
    </row>
    <row r="71" spans="24:70">
      <c r="Z71" s="9"/>
      <c r="AW71" s="27"/>
      <c r="AX71" s="28"/>
    </row>
    <row r="72" spans="24:70">
      <c r="Z72" s="9"/>
      <c r="AW72" s="27"/>
      <c r="AX72" s="29"/>
    </row>
    <row r="73" spans="24:70">
      <c r="AX73" s="31"/>
    </row>
    <row r="74" spans="24:70">
      <c r="X74" s="61" t="s">
        <v>149</v>
      </c>
      <c r="Y74" s="62"/>
      <c r="AW74" s="61" t="s">
        <v>161</v>
      </c>
      <c r="AX74" s="62"/>
      <c r="BH74" s="30"/>
      <c r="BQ74" s="30"/>
    </row>
    <row r="75" spans="24:70">
      <c r="X75" s="27" t="s">
        <v>0</v>
      </c>
      <c r="Y75" s="28">
        <v>120</v>
      </c>
      <c r="AW75" s="27" t="s">
        <v>0</v>
      </c>
      <c r="AX75" s="28">
        <v>366</v>
      </c>
      <c r="BH75" s="27"/>
      <c r="BI75" s="28"/>
      <c r="BQ75" s="27"/>
      <c r="BR75" s="28"/>
    </row>
    <row r="76" spans="24:70">
      <c r="X76" s="27" t="s">
        <v>1</v>
      </c>
      <c r="Y76" s="29">
        <v>25.866666666666667</v>
      </c>
      <c r="Z76" s="26"/>
      <c r="AW76" s="27" t="s">
        <v>1</v>
      </c>
      <c r="AX76" s="29">
        <v>23.486338797814209</v>
      </c>
      <c r="BH76" s="27"/>
      <c r="BI76" s="29"/>
      <c r="BQ76" s="27"/>
      <c r="BR76" s="29"/>
    </row>
    <row r="77" spans="24:70">
      <c r="X77" s="56" t="s">
        <v>140</v>
      </c>
      <c r="Y77" s="31">
        <v>8.9970755482574791</v>
      </c>
      <c r="Z77" s="9"/>
      <c r="AW77" s="56" t="s">
        <v>140</v>
      </c>
      <c r="AX77" s="31">
        <v>23.995832971580715</v>
      </c>
      <c r="BI77" s="31"/>
      <c r="BR77" s="31"/>
    </row>
    <row r="78" spans="24:70">
      <c r="Y78" s="9"/>
      <c r="Z78" s="9"/>
    </row>
    <row r="79" spans="24:70">
      <c r="X79" s="30"/>
      <c r="Y79" s="55"/>
      <c r="AW79" s="36"/>
      <c r="AX79" s="36"/>
    </row>
    <row r="80" spans="24:70">
      <c r="X80" s="27"/>
      <c r="Y80" s="28"/>
      <c r="AW80" s="36"/>
      <c r="AX80" s="37"/>
    </row>
    <row r="81" spans="24:70">
      <c r="X81" s="27"/>
      <c r="Y81" s="29"/>
      <c r="AW81" s="36"/>
      <c r="AX81" s="37"/>
    </row>
    <row r="82" spans="24:70">
      <c r="X82" s="61" t="s">
        <v>150</v>
      </c>
      <c r="Y82" s="62"/>
      <c r="AW82" s="61" t="s">
        <v>162</v>
      </c>
      <c r="AX82" s="62"/>
      <c r="BH82" s="30"/>
      <c r="BQ82" s="30"/>
    </row>
    <row r="83" spans="24:70">
      <c r="X83" s="27" t="s">
        <v>0</v>
      </c>
      <c r="Y83" s="28">
        <v>143</v>
      </c>
      <c r="Z83" s="26"/>
      <c r="AW83" s="27" t="s">
        <v>0</v>
      </c>
      <c r="AX83" s="28">
        <v>290</v>
      </c>
      <c r="BH83" s="27"/>
      <c r="BI83" s="28"/>
      <c r="BQ83" s="27"/>
      <c r="BR83" s="28"/>
    </row>
    <row r="84" spans="24:70">
      <c r="X84" s="27" t="s">
        <v>1</v>
      </c>
      <c r="Y84" s="29">
        <v>25.678321678321677</v>
      </c>
      <c r="Z84" s="9"/>
      <c r="AW84" s="27" t="s">
        <v>1</v>
      </c>
      <c r="AX84" s="29">
        <v>25.248275862068965</v>
      </c>
      <c r="BH84" s="27"/>
      <c r="BI84" s="29"/>
      <c r="BQ84" s="27"/>
      <c r="BR84" s="29"/>
    </row>
    <row r="85" spans="24:70">
      <c r="X85" s="56" t="s">
        <v>140</v>
      </c>
      <c r="Y85" s="31">
        <v>10.902800219740751</v>
      </c>
      <c r="Z85" s="9"/>
      <c r="AW85" s="56" t="s">
        <v>140</v>
      </c>
      <c r="AX85" s="31">
        <v>17.869409320782939</v>
      </c>
      <c r="BI85" s="31"/>
      <c r="BR85" s="31"/>
    </row>
    <row r="86" spans="24:70">
      <c r="AW86" s="27"/>
      <c r="AX86" s="29"/>
    </row>
    <row r="87" spans="24:70">
      <c r="AX87" s="31"/>
    </row>
    <row r="90" spans="24:70">
      <c r="X90" s="61" t="s">
        <v>151</v>
      </c>
      <c r="Y90" s="62"/>
      <c r="AW90" s="61" t="s">
        <v>163</v>
      </c>
      <c r="AX90" s="62"/>
      <c r="BH90" s="30"/>
      <c r="BQ90" s="30"/>
    </row>
    <row r="91" spans="24:70">
      <c r="X91" s="27" t="s">
        <v>0</v>
      </c>
      <c r="Y91" s="28">
        <v>113</v>
      </c>
      <c r="AW91" s="27" t="s">
        <v>0</v>
      </c>
      <c r="AX91" s="28">
        <v>340</v>
      </c>
      <c r="BH91" s="27"/>
      <c r="BI91" s="28"/>
      <c r="BQ91" s="27"/>
      <c r="BR91" s="28"/>
    </row>
    <row r="92" spans="24:70">
      <c r="X92" s="27" t="s">
        <v>1</v>
      </c>
      <c r="Y92" s="29">
        <v>26.212389380530972</v>
      </c>
      <c r="Z92" s="28"/>
      <c r="AW92" s="27" t="s">
        <v>1</v>
      </c>
      <c r="AX92" s="29">
        <v>20.658823529411766</v>
      </c>
      <c r="BH92" s="27"/>
      <c r="BI92" s="29"/>
      <c r="BQ92" s="27"/>
      <c r="BR92" s="29"/>
    </row>
    <row r="93" spans="24:70">
      <c r="X93" s="56" t="s">
        <v>140</v>
      </c>
      <c r="Y93" s="31">
        <v>9.1091336464821779</v>
      </c>
      <c r="Z93" s="29"/>
      <c r="AW93" s="56" t="s">
        <v>140</v>
      </c>
      <c r="AX93" s="31">
        <v>16.770902119287943</v>
      </c>
      <c r="BI93" s="31"/>
      <c r="BR93" s="31"/>
    </row>
    <row r="94" spans="24:70">
      <c r="Y94" s="31"/>
      <c r="Z94" s="31"/>
      <c r="AW94" s="27"/>
      <c r="AX94" s="29"/>
    </row>
    <row r="95" spans="24:70">
      <c r="AX95" s="31"/>
    </row>
    <row r="98" spans="24:70">
      <c r="Z98" s="28"/>
      <c r="BH98" s="30"/>
      <c r="BQ98" s="30"/>
    </row>
    <row r="99" spans="24:70">
      <c r="X99" s="27"/>
      <c r="Y99" s="29"/>
      <c r="Z99" s="29"/>
      <c r="BH99" s="27"/>
      <c r="BI99" s="28"/>
      <c r="BQ99" s="27"/>
      <c r="BR99" s="28"/>
    </row>
    <row r="100" spans="24:70">
      <c r="Y100" s="31"/>
      <c r="Z100" s="31"/>
      <c r="AW100" s="27"/>
      <c r="AX100" s="28"/>
      <c r="BH100" s="27"/>
      <c r="BI100" s="29"/>
      <c r="BQ100" s="27"/>
      <c r="BR100" s="29"/>
    </row>
    <row r="101" spans="24:70">
      <c r="AW101" s="27"/>
      <c r="AX101" s="29"/>
      <c r="BI101" s="31"/>
      <c r="BR101" s="31"/>
    </row>
    <row r="102" spans="24:70">
      <c r="X102" s="27"/>
      <c r="AX102" s="31"/>
    </row>
    <row r="104" spans="24:70">
      <c r="X104" s="30"/>
    </row>
    <row r="105" spans="24:70">
      <c r="X105" s="30"/>
    </row>
    <row r="106" spans="24:70">
      <c r="X106" s="27"/>
      <c r="Y106" s="28"/>
      <c r="Z106" s="28"/>
      <c r="BH106" s="30"/>
      <c r="BQ106" s="30"/>
    </row>
    <row r="107" spans="24:70">
      <c r="X107" s="27"/>
      <c r="Y107" s="29"/>
      <c r="Z107" s="29"/>
      <c r="AW107" s="27"/>
      <c r="AX107" s="28"/>
      <c r="BH107" s="27"/>
      <c r="BI107" s="28"/>
      <c r="BQ107" s="27"/>
      <c r="BR107" s="28"/>
    </row>
    <row r="108" spans="24:70">
      <c r="Y108" s="31"/>
      <c r="Z108" s="31"/>
      <c r="AW108" s="27"/>
      <c r="AX108" s="29"/>
      <c r="BH108" s="27"/>
      <c r="BI108" s="29"/>
      <c r="BQ108" s="27"/>
      <c r="BR108" s="29"/>
    </row>
    <row r="109" spans="24:70">
      <c r="X109" s="27"/>
      <c r="AX109" s="31"/>
      <c r="BI109" s="31"/>
      <c r="BR109" s="31"/>
    </row>
    <row r="114" spans="24:70">
      <c r="Y114" s="29"/>
      <c r="Z114" s="29"/>
      <c r="AW114" s="27"/>
      <c r="AX114" s="28"/>
      <c r="BH114" s="30"/>
      <c r="BQ114" s="30"/>
    </row>
    <row r="115" spans="24:70">
      <c r="X115" s="30"/>
      <c r="AW115" s="27"/>
      <c r="AX115" s="29"/>
      <c r="BH115" s="27"/>
      <c r="BI115" s="28"/>
      <c r="BQ115" s="27"/>
      <c r="BR115" s="28"/>
    </row>
    <row r="116" spans="24:70">
      <c r="X116" s="27"/>
      <c r="Y116" s="28"/>
      <c r="Z116" s="28"/>
      <c r="AX116" s="31"/>
      <c r="BH116" s="27"/>
      <c r="BI116" s="29"/>
      <c r="BQ116" s="27"/>
      <c r="BR116" s="29"/>
    </row>
    <row r="117" spans="24:70">
      <c r="X117" s="27"/>
      <c r="Y117" s="29"/>
      <c r="Z117" s="29"/>
      <c r="BI117" s="31"/>
      <c r="BR117" s="31"/>
    </row>
    <row r="118" spans="24:70">
      <c r="Y118" s="31"/>
      <c r="Z118" s="31"/>
    </row>
    <row r="120" spans="24:70">
      <c r="BH120" s="30"/>
    </row>
    <row r="121" spans="24:70">
      <c r="AW121" s="27"/>
      <c r="AX121" s="28"/>
      <c r="BH121" s="27"/>
      <c r="BI121" s="28"/>
    </row>
    <row r="122" spans="24:70">
      <c r="AW122" s="27"/>
      <c r="AX122" s="29"/>
      <c r="BH122" s="27"/>
      <c r="BI122" s="29"/>
      <c r="BQ122" s="30"/>
    </row>
    <row r="123" spans="24:70">
      <c r="AX123" s="31"/>
      <c r="BI123" s="31"/>
      <c r="BQ123" s="27"/>
      <c r="BR123" s="28"/>
    </row>
    <row r="124" spans="24:70" ht="8.25" customHeight="1">
      <c r="X124" s="30"/>
      <c r="BQ124" s="27"/>
      <c r="BR124" s="29"/>
    </row>
    <row r="125" spans="24:70">
      <c r="BR125" s="31"/>
    </row>
    <row r="128" spans="24:70">
      <c r="AW128" s="27"/>
      <c r="AX128" s="28"/>
    </row>
    <row r="129" spans="24:70">
      <c r="AW129" s="27"/>
      <c r="AX129" s="29"/>
      <c r="BH129" s="30"/>
    </row>
    <row r="130" spans="24:70">
      <c r="AX130" s="31"/>
      <c r="BH130" s="27"/>
      <c r="BI130" s="28"/>
      <c r="BQ130" s="30"/>
    </row>
    <row r="131" spans="24:70">
      <c r="BH131" s="27"/>
      <c r="BI131" s="29"/>
      <c r="BQ131" s="27"/>
      <c r="BR131" s="28"/>
    </row>
    <row r="132" spans="24:70">
      <c r="BI132" s="31"/>
      <c r="BQ132" s="27"/>
      <c r="BR132" s="29"/>
    </row>
    <row r="133" spans="24:70">
      <c r="X133" s="30"/>
      <c r="BR133" s="31"/>
    </row>
    <row r="134" spans="24:70">
      <c r="X134" s="27"/>
      <c r="Y134" s="28"/>
      <c r="Z134" s="28"/>
    </row>
    <row r="135" spans="24:70">
      <c r="X135" s="27"/>
      <c r="Y135" s="29"/>
      <c r="Z135" s="29"/>
      <c r="AW135" s="27"/>
      <c r="AX135" s="28"/>
    </row>
    <row r="136" spans="24:70">
      <c r="Y136" s="31"/>
      <c r="Z136" s="31"/>
      <c r="AW136" s="27"/>
      <c r="AX136" s="29"/>
    </row>
    <row r="137" spans="24:70">
      <c r="AX137" s="31"/>
      <c r="BH137" s="30"/>
    </row>
    <row r="138" spans="24:70">
      <c r="BH138" s="27"/>
      <c r="BI138" s="28"/>
      <c r="BQ138" s="30"/>
    </row>
    <row r="139" spans="24:70">
      <c r="BH139" s="27"/>
      <c r="BI139" s="29"/>
      <c r="BQ139" s="27"/>
      <c r="BR139" s="28"/>
    </row>
    <row r="140" spans="24:70">
      <c r="BI140" s="31"/>
      <c r="BQ140" s="27"/>
      <c r="BR140" s="29"/>
    </row>
    <row r="141" spans="24:70">
      <c r="BR141" s="31"/>
    </row>
    <row r="144" spans="24:70">
      <c r="AW144" s="30"/>
    </row>
    <row r="145" spans="49:70">
      <c r="AW145" s="27"/>
      <c r="AX145" s="28"/>
    </row>
    <row r="146" spans="49:70">
      <c r="AW146" s="27"/>
      <c r="AX146" s="29"/>
      <c r="BH146" s="30"/>
      <c r="BQ146" s="30"/>
    </row>
    <row r="147" spans="49:70">
      <c r="AX147" s="31"/>
      <c r="BH147" s="27"/>
      <c r="BI147" s="28"/>
      <c r="BQ147" s="27"/>
      <c r="BR147" s="28"/>
    </row>
    <row r="148" spans="49:70">
      <c r="BH148" s="27"/>
      <c r="BI148" s="29"/>
      <c r="BQ148" s="27"/>
      <c r="BR148" s="29"/>
    </row>
    <row r="149" spans="49:70">
      <c r="BI149" s="31"/>
      <c r="BR149" s="31"/>
    </row>
    <row r="154" spans="49:70">
      <c r="BQ154" s="30"/>
    </row>
    <row r="155" spans="49:70">
      <c r="BQ155" s="27"/>
      <c r="BR155" s="28"/>
    </row>
    <row r="156" spans="49:70">
      <c r="BQ156" s="27"/>
      <c r="BR156" s="29"/>
    </row>
    <row r="157" spans="49:70">
      <c r="BR157" s="31"/>
    </row>
    <row r="162" spans="69:70">
      <c r="BQ162" s="30"/>
    </row>
    <row r="163" spans="69:70">
      <c r="BQ163" s="27"/>
      <c r="BR163" s="28"/>
    </row>
    <row r="164" spans="69:70">
      <c r="BQ164" s="27"/>
      <c r="BR164" s="29"/>
    </row>
    <row r="165" spans="69:70">
      <c r="BR165" s="31"/>
    </row>
    <row r="170" spans="69:70">
      <c r="BQ170" s="30"/>
    </row>
    <row r="171" spans="69:70">
      <c r="BQ171" s="27"/>
      <c r="BR171" s="28"/>
    </row>
    <row r="172" spans="69:70">
      <c r="BQ172" s="27"/>
      <c r="BR172" s="29"/>
    </row>
    <row r="173" spans="69:70">
      <c r="BR173" s="31"/>
    </row>
  </sheetData>
  <mergeCells count="24">
    <mergeCell ref="X90:Y90"/>
    <mergeCell ref="X2:Y2"/>
    <mergeCell ref="X10:Y10"/>
    <mergeCell ref="X18:Y18"/>
    <mergeCell ref="X26:Y26"/>
    <mergeCell ref="X34:Y34"/>
    <mergeCell ref="X42:Y42"/>
    <mergeCell ref="X50:Y50"/>
    <mergeCell ref="X58:Y58"/>
    <mergeCell ref="X66:Y66"/>
    <mergeCell ref="X74:Y74"/>
    <mergeCell ref="X82:Y82"/>
    <mergeCell ref="AW90:AX90"/>
    <mergeCell ref="AW2:AX2"/>
    <mergeCell ref="AW10:AX10"/>
    <mergeCell ref="AW18:AX18"/>
    <mergeCell ref="AW26:AX26"/>
    <mergeCell ref="AW34:AX34"/>
    <mergeCell ref="AW42:AX42"/>
    <mergeCell ref="AW50:AX50"/>
    <mergeCell ref="AW58:AX58"/>
    <mergeCell ref="AW66:AX66"/>
    <mergeCell ref="AW74:AX74"/>
    <mergeCell ref="AW82:AX82"/>
  </mergeCells>
  <phoneticPr fontId="4"/>
  <printOptions gridLinesSet="0"/>
  <pageMargins left="0.78740157480314965" right="0.78740157480314965" top="0.98425196850393704" bottom="0.98425196850393704" header="0.51181102362204722" footer="0.51181102362204722"/>
  <pageSetup paperSize="9" scale="55" orientation="portrait" horizontalDpi="300" verticalDpi="300" r:id="rId1"/>
  <headerFooter alignWithMargins="0">
    <oddFooter>&amp;L第119図　貝サンプル殻長グラフ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計測値分布 (1)</vt:lpstr>
      <vt:lpstr>計測値分布 (2)</vt:lpstr>
      <vt:lpstr>計測値分布 (3)</vt:lpstr>
      <vt:lpstr>グラフ</vt:lpstr>
      <vt:lpstr>グラフ 合計100以上</vt:lpstr>
      <vt:lpstr>第119図グラフ</vt:lpstr>
      <vt:lpstr>グラフ!Print_Area</vt:lpstr>
      <vt:lpstr>'グラフ 合計100以上'!Print_Area</vt:lpstr>
      <vt:lpstr>'計測値分布 (1)'!Print_Area</vt:lpstr>
      <vt:lpstr>'計測値分布 (2)'!Print_Area</vt:lpstr>
      <vt:lpstr>'計測値分布 (3)'!Print_Area</vt:lpstr>
      <vt:lpstr>第119図グラフ!Print_Area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NISHINO</dc:creator>
  <cp:lastModifiedBy>NB2509</cp:lastModifiedBy>
  <cp:lastPrinted>2013-10-24T05:05:28Z</cp:lastPrinted>
  <dcterms:created xsi:type="dcterms:W3CDTF">2001-12-25T07:33:14Z</dcterms:created>
  <dcterms:modified xsi:type="dcterms:W3CDTF">2014-02-03T06:25:09Z</dcterms:modified>
</cp:coreProperties>
</file>